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BATI\k1-9\k2-mizutani\★受け渡し用\R4施行状況調査\01.設問検討\05. 太陽光設置発電可能性簡易判定ツール（地方公共団体版）\202208301720_施行状況調査_64bit\施行状況調査_64bit_r\Template\"/>
    </mc:Choice>
  </mc:AlternateContent>
  <xr:revisionPtr revIDLastSave="0" documentId="13_ncr:1_{471E0D05-6790-444A-A05D-B674AD8C2A71}" xr6:coauthVersionLast="47" xr6:coauthVersionMax="47" xr10:uidLastSave="{00000000-0000-0000-0000-000000000000}"/>
  <bookViews>
    <workbookView xWindow="9570" yWindow="1970" windowWidth="20310" windowHeight="19030" activeTab="1" xr2:uid="{00000000-000D-0000-FFFF-FFFF00000000}"/>
  </bookViews>
  <sheets>
    <sheet name="統合結果（調査票）" sheetId="2" r:id="rId1"/>
    <sheet name="統合結果（判定シート）" sheetId="4" r:id="rId2"/>
    <sheet name="施行状況調査反映用" sheetId="3" r:id="rId3"/>
    <sheet name="施設分類" sheetId="6" r:id="rId4"/>
  </sheets>
  <externalReferences>
    <externalReference r:id="rId5"/>
    <externalReference r:id="rId6"/>
  </externalReferences>
  <definedNames>
    <definedName name="_xlnm.Print_Area" localSheetId="0">'統合結果（調査票）'!$A:$V</definedName>
    <definedName name="_xlnm.Print_Titles" localSheetId="3">施設分類!$1:$1</definedName>
    <definedName name="ガス種類">[1]参照リスト!$O$6:$O$15</definedName>
    <definedName name="スポーツ・レクリエーション系施設">#REF!</definedName>
    <definedName name="その他">#REF!</definedName>
    <definedName name="データセンター・情報通信施設">#REF!</definedName>
    <definedName name="医療・福祉施設">#REF!</definedName>
    <definedName name="医療施設">#REF!</definedName>
    <definedName name="飲食・商業施設">#REF!</definedName>
    <definedName name="回答率">[2]Sheet1!$D$11</definedName>
    <definedName name="格納施設・倉庫・畜舎">#REF!</definedName>
    <definedName name="学校教育系施設">#REF!</definedName>
    <definedName name="観測・研究・実験施設">#REF!</definedName>
    <definedName name="供給処理施設">#REF!</definedName>
    <definedName name="教育・研修・訓練施設">#REF!</definedName>
    <definedName name="空港施設">#REF!</definedName>
    <definedName name="公営住宅">#REF!</definedName>
    <definedName name="公園施設">#REF!</definedName>
    <definedName name="公有地">#REF!</definedName>
    <definedName name="工場施設・整備場">#REF!</definedName>
    <definedName name="行政系施設">#REF!</definedName>
    <definedName name="最終処分場・焼却施設">#REF!</definedName>
    <definedName name="子育て支援施設">#REF!</definedName>
    <definedName name="市民文化系施設">#REF!</definedName>
    <definedName name="事務庁舎">#REF!</definedName>
    <definedName name="社会教育系施設">#REF!</definedName>
    <definedName name="収容・鑑別施設">#REF!</definedName>
    <definedName name="宿泊・迎賓施設・宿舎">#REF!</definedName>
    <definedName name="省庁名">[1]参照リスト!$C$6:$C$27</definedName>
    <definedName name="発電所">#REF!</definedName>
    <definedName name="文化施設">#REF!</definedName>
    <definedName name="保安防災施設">#REF!</definedName>
    <definedName name="保健・福祉施設">#REF!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5" i="4" l="1"/>
  <c r="Q4" i="4"/>
  <c r="T5" i="4"/>
  <c r="Q5" i="4"/>
  <c r="T4" i="4"/>
  <c r="S4" i="4"/>
  <c r="T3" i="4"/>
  <c r="S3" i="4"/>
  <c r="Q3" i="4"/>
  <c r="T2" i="4" l="1"/>
  <c r="S2" i="4"/>
  <c r="Q2" i="4"/>
  <c r="C19" i="3"/>
  <c r="D19" i="3"/>
  <c r="E7" i="3"/>
  <c r="D7" i="3"/>
  <c r="C7" i="3"/>
  <c r="H19" i="3" l="1"/>
  <c r="G19" i="3"/>
  <c r="F19" i="3"/>
  <c r="E19" i="3"/>
  <c r="I7" i="3"/>
  <c r="H7" i="3"/>
  <c r="G7" i="3"/>
  <c r="F7" i="3"/>
  <c r="I9" i="3" l="1"/>
  <c r="H9" i="3"/>
  <c r="G9" i="3"/>
  <c r="F9" i="3"/>
  <c r="E9" i="3"/>
  <c r="E11" i="3" s="1"/>
</calcChain>
</file>

<file path=xl/sharedStrings.xml><?xml version="1.0" encoding="utf-8"?>
<sst xmlns="http://schemas.openxmlformats.org/spreadsheetml/2006/main" count="237" uniqueCount="194">
  <si>
    <t>設置有無</t>
    <rPh sb="0" eb="2">
      <t>セッチ</t>
    </rPh>
    <rPh sb="2" eb="4">
      <t>ウム</t>
    </rPh>
    <phoneticPr fontId="5"/>
  </si>
  <si>
    <t>建築物</t>
    <rPh sb="0" eb="3">
      <t>ケンチクブツ</t>
    </rPh>
    <phoneticPr fontId="5"/>
  </si>
  <si>
    <t>記入式（テキスト）</t>
    <rPh sb="0" eb="2">
      <t>キニュウ</t>
    </rPh>
    <rPh sb="2" eb="3">
      <t>シキ</t>
    </rPh>
    <phoneticPr fontId="7"/>
  </si>
  <si>
    <t>記入式
（数値）</t>
    <rPh sb="0" eb="2">
      <t>キニュウ</t>
    </rPh>
    <rPh sb="2" eb="3">
      <t>シキ</t>
    </rPh>
    <rPh sb="5" eb="7">
      <t>スウチ</t>
    </rPh>
    <phoneticPr fontId="7"/>
  </si>
  <si>
    <t>選択式</t>
    <rPh sb="0" eb="3">
      <t>センタクシキ</t>
    </rPh>
    <phoneticPr fontId="5"/>
  </si>
  <si>
    <t>記入式（数値）</t>
    <rPh sb="0" eb="2">
      <t>キニュウ</t>
    </rPh>
    <rPh sb="2" eb="3">
      <t>シキ</t>
    </rPh>
    <rPh sb="4" eb="6">
      <t>スウチ</t>
    </rPh>
    <phoneticPr fontId="7"/>
  </si>
  <si>
    <t>―</t>
  </si>
  <si>
    <t>kW</t>
    <phoneticPr fontId="5"/>
  </si>
  <si>
    <t>施設名</t>
    <rPh sb="0" eb="2">
      <t>シセツ</t>
    </rPh>
    <rPh sb="2" eb="3">
      <t>メイ</t>
    </rPh>
    <phoneticPr fontId="5"/>
  </si>
  <si>
    <t>設備容量</t>
    <rPh sb="0" eb="2">
      <t>セツビ</t>
    </rPh>
    <phoneticPr fontId="5"/>
  </si>
  <si>
    <t>―</t>
    <phoneticPr fontId="5"/>
  </si>
  <si>
    <t>㎡</t>
    <phoneticPr fontId="5"/>
  </si>
  <si>
    <t>設置可能性が高い</t>
    <rPh sb="0" eb="2">
      <t>セッチ</t>
    </rPh>
    <rPh sb="2" eb="4">
      <t>カノウ</t>
    </rPh>
    <rPh sb="4" eb="5">
      <t>セイ</t>
    </rPh>
    <rPh sb="6" eb="7">
      <t>タカ</t>
    </rPh>
    <phoneticPr fontId="5"/>
  </si>
  <si>
    <t>設置可能性は高いが、懸念事項あり</t>
  </si>
  <si>
    <t>各設問の判定レベル</t>
    <rPh sb="0" eb="1">
      <t>カク</t>
    </rPh>
    <rPh sb="1" eb="3">
      <t>セツモン</t>
    </rPh>
    <rPh sb="4" eb="6">
      <t>ハンテイ</t>
    </rPh>
    <phoneticPr fontId="5"/>
  </si>
  <si>
    <t>判定レベル集計</t>
    <rPh sb="0" eb="2">
      <t>ハンテイ</t>
    </rPh>
    <rPh sb="5" eb="7">
      <t>シュウケイ</t>
    </rPh>
    <phoneticPr fontId="5"/>
  </si>
  <si>
    <t>簡易判定結果</t>
    <rPh sb="0" eb="4">
      <t>カンイハンテイ</t>
    </rPh>
    <rPh sb="4" eb="6">
      <t>ケッカ</t>
    </rPh>
    <phoneticPr fontId="5"/>
  </si>
  <si>
    <t>判定対象外</t>
    <rPh sb="0" eb="5">
      <t>ハンテイタイショウガイ</t>
    </rPh>
    <phoneticPr fontId="5"/>
  </si>
  <si>
    <t>管理コード</t>
    <rPh sb="0" eb="2">
      <t>カンリ</t>
    </rPh>
    <phoneticPr fontId="5"/>
  </si>
  <si>
    <t>(1)施設分類</t>
    <phoneticPr fontId="5"/>
  </si>
  <si>
    <t>(2)施設・建築物名</t>
    <rPh sb="3" eb="5">
      <t>シセツ</t>
    </rPh>
    <rPh sb="5" eb="6">
      <t>ブツ</t>
    </rPh>
    <rPh sb="6" eb="8">
      <t>メイショウ</t>
    </rPh>
    <phoneticPr fontId="5"/>
  </si>
  <si>
    <t>(4)耐震基準</t>
    <rPh sb="3" eb="5">
      <t>タイシン</t>
    </rPh>
    <rPh sb="5" eb="7">
      <t>キジュン</t>
    </rPh>
    <phoneticPr fontId="5"/>
  </si>
  <si>
    <t>(6)建築物の屋根や屋上の空きスペース（現在使用していないスペース）、屋根形状・素材</t>
    <rPh sb="3" eb="6">
      <t>ケンチクブツ</t>
    </rPh>
    <rPh sb="7" eb="9">
      <t>ヤネ</t>
    </rPh>
    <rPh sb="10" eb="12">
      <t>オクジョウ</t>
    </rPh>
    <rPh sb="13" eb="14">
      <t>ア</t>
    </rPh>
    <rPh sb="20" eb="22">
      <t>ゲンザイ</t>
    </rPh>
    <rPh sb="22" eb="24">
      <t>シヨウ</t>
    </rPh>
    <rPh sb="35" eb="37">
      <t>ヤネ</t>
    </rPh>
    <rPh sb="37" eb="39">
      <t>ケイジョウ</t>
    </rPh>
    <rPh sb="40" eb="42">
      <t>ソザイ</t>
    </rPh>
    <phoneticPr fontId="5"/>
  </si>
  <si>
    <t>(7)建築物の立地環境</t>
    <rPh sb="3" eb="6">
      <t>ケンチクブツ</t>
    </rPh>
    <rPh sb="7" eb="9">
      <t>リッチ</t>
    </rPh>
    <rPh sb="9" eb="11">
      <t>カンキョウ</t>
    </rPh>
    <phoneticPr fontId="5"/>
  </si>
  <si>
    <t>(8)その他、設置できない要因</t>
    <rPh sb="5" eb="6">
      <t>タ</t>
    </rPh>
    <rPh sb="7" eb="9">
      <t>セッチ</t>
    </rPh>
    <rPh sb="13" eb="15">
      <t>ヨウイン</t>
    </rPh>
    <phoneticPr fontId="5"/>
  </si>
  <si>
    <r>
      <t>簡易判定
(</t>
    </r>
    <r>
      <rPr>
        <b/>
        <sz val="12"/>
        <color rgb="FFFF0000"/>
        <rFont val="Meiryo UI"/>
        <family val="3"/>
        <charset val="128"/>
      </rPr>
      <t>自動判定</t>
    </r>
    <r>
      <rPr>
        <b/>
        <sz val="12"/>
        <rFont val="Meiryo UI"/>
        <family val="3"/>
        <charset val="128"/>
      </rPr>
      <t>）</t>
    </r>
    <rPh sb="0" eb="4">
      <t>カンイハンテイ</t>
    </rPh>
    <rPh sb="6" eb="8">
      <t>ジドウ</t>
    </rPh>
    <rPh sb="8" eb="10">
      <t>ハンテイ</t>
    </rPh>
    <phoneticPr fontId="5"/>
  </si>
  <si>
    <t>住所</t>
    <phoneticPr fontId="5"/>
  </si>
  <si>
    <t>建築物の基礎情報</t>
    <rPh sb="0" eb="3">
      <t>ケンチクブツ</t>
    </rPh>
    <rPh sb="4" eb="6">
      <t>キソ</t>
    </rPh>
    <rPh sb="6" eb="8">
      <t>ジョウホウ</t>
    </rPh>
    <phoneticPr fontId="5"/>
  </si>
  <si>
    <t>建築物の立地環境</t>
    <rPh sb="0" eb="3">
      <t>ケンチクブツ</t>
    </rPh>
    <rPh sb="4" eb="6">
      <t>リッチ</t>
    </rPh>
    <rPh sb="6" eb="8">
      <t>カンキョウ</t>
    </rPh>
    <phoneticPr fontId="5"/>
  </si>
  <si>
    <t>太陽光発電設備の導入状況</t>
    <phoneticPr fontId="5"/>
  </si>
  <si>
    <t>部局・課室名</t>
    <rPh sb="1" eb="2">
      <t>キョク</t>
    </rPh>
    <phoneticPr fontId="5"/>
  </si>
  <si>
    <t>施設コード等</t>
    <rPh sb="0" eb="2">
      <t>シセツ</t>
    </rPh>
    <rPh sb="5" eb="6">
      <t>トウ</t>
    </rPh>
    <phoneticPr fontId="5"/>
  </si>
  <si>
    <t>分類</t>
    <rPh sb="0" eb="2">
      <t>ブンルイ</t>
    </rPh>
    <phoneticPr fontId="5"/>
  </si>
  <si>
    <t>建築物名称</t>
    <rPh sb="0" eb="3">
      <t>ケンチクブツ</t>
    </rPh>
    <rPh sb="3" eb="5">
      <t>メイショウ</t>
    </rPh>
    <phoneticPr fontId="5"/>
  </si>
  <si>
    <t>建築物が満たす
耐震基準</t>
    <rPh sb="4" eb="5">
      <t>ミ</t>
    </rPh>
    <phoneticPr fontId="5"/>
  </si>
  <si>
    <t>①空きスペースの面積</t>
    <rPh sb="1" eb="2">
      <t>ア</t>
    </rPh>
    <rPh sb="8" eb="10">
      <t>メンセキ</t>
    </rPh>
    <phoneticPr fontId="5"/>
  </si>
  <si>
    <t>②屋根形状、素材</t>
    <rPh sb="1" eb="5">
      <t>ヤネケイジョウ</t>
    </rPh>
    <rPh sb="6" eb="8">
      <t>ソザイ</t>
    </rPh>
    <phoneticPr fontId="5"/>
  </si>
  <si>
    <t>①海岸からの距離</t>
    <rPh sb="1" eb="3">
      <t>カイガン</t>
    </rPh>
    <rPh sb="6" eb="8">
      <t>キョリ</t>
    </rPh>
    <phoneticPr fontId="5"/>
  </si>
  <si>
    <t>②平均積雪量</t>
    <rPh sb="1" eb="6">
      <t>ヘイキンセキセツリョウ</t>
    </rPh>
    <phoneticPr fontId="5"/>
  </si>
  <si>
    <t>太陽光発電設備を設置できない他の要因があるか</t>
    <rPh sb="0" eb="3">
      <t>タイヨウコウ</t>
    </rPh>
    <rPh sb="3" eb="5">
      <t>ハツデン</t>
    </rPh>
    <rPh sb="5" eb="7">
      <t>セツビ</t>
    </rPh>
    <rPh sb="8" eb="10">
      <t>セッチ</t>
    </rPh>
    <rPh sb="14" eb="15">
      <t>ホカ</t>
    </rPh>
    <rPh sb="16" eb="18">
      <t>ヨウイン</t>
    </rPh>
    <phoneticPr fontId="5"/>
  </si>
  <si>
    <t>要因</t>
    <rPh sb="0" eb="2">
      <t>ヨウイン</t>
    </rPh>
    <phoneticPr fontId="5"/>
  </si>
  <si>
    <t>都道府県</t>
    <rPh sb="0" eb="4">
      <t>トドウフケン</t>
    </rPh>
    <phoneticPr fontId="5"/>
  </si>
  <si>
    <t>市区町村</t>
    <rPh sb="0" eb="4">
      <t>シクチョウソン</t>
    </rPh>
    <phoneticPr fontId="5"/>
  </si>
  <si>
    <t>番地等</t>
    <rPh sb="0" eb="2">
      <t>バンチ</t>
    </rPh>
    <rPh sb="2" eb="3">
      <t>ナド</t>
    </rPh>
    <phoneticPr fontId="5"/>
  </si>
  <si>
    <t>竣工年</t>
    <rPh sb="0" eb="3">
      <t>シュンコウネン</t>
    </rPh>
    <phoneticPr fontId="5"/>
  </si>
  <si>
    <t xml:space="preserve">地上階数
</t>
    <phoneticPr fontId="5"/>
  </si>
  <si>
    <t>建築面積</t>
    <phoneticPr fontId="5"/>
  </si>
  <si>
    <t>建築物の構造</t>
  </si>
  <si>
    <t>（建築物の構造）
その他の場合
具体的に</t>
    <rPh sb="1" eb="4">
      <t>ケンチクブツ</t>
    </rPh>
    <rPh sb="5" eb="7">
      <t>コウゾウ</t>
    </rPh>
    <rPh sb="11" eb="12">
      <t>タ</t>
    </rPh>
    <rPh sb="13" eb="14">
      <t>バ</t>
    </rPh>
    <phoneticPr fontId="5"/>
  </si>
  <si>
    <t>屋根の向き</t>
    <rPh sb="0" eb="2">
      <t>ヤネ</t>
    </rPh>
    <rPh sb="3" eb="4">
      <t>ム</t>
    </rPh>
    <phoneticPr fontId="5"/>
  </si>
  <si>
    <t>（屋根）
屋根傾斜角</t>
    <rPh sb="1" eb="3">
      <t>ヤネ</t>
    </rPh>
    <rPh sb="5" eb="7">
      <t>ヤネ</t>
    </rPh>
    <rPh sb="7" eb="10">
      <t>ケイシャカク</t>
    </rPh>
    <phoneticPr fontId="5"/>
  </si>
  <si>
    <t>③平均日照時間</t>
    <rPh sb="1" eb="3">
      <t>ヘイキン</t>
    </rPh>
    <rPh sb="3" eb="5">
      <t>ニッショウ</t>
    </rPh>
    <rPh sb="5" eb="7">
      <t>ジカン</t>
    </rPh>
    <phoneticPr fontId="5"/>
  </si>
  <si>
    <t>パワーコンディショナーの容量</t>
    <rPh sb="12" eb="14">
      <t>ヨウリョウ</t>
    </rPh>
    <phoneticPr fontId="5"/>
  </si>
  <si>
    <t>記入式</t>
    <rPh sb="0" eb="2">
      <t>キニュウ</t>
    </rPh>
    <rPh sb="2" eb="3">
      <t>シキ</t>
    </rPh>
    <phoneticPr fontId="7"/>
  </si>
  <si>
    <r>
      <t xml:space="preserve">選択式
</t>
    </r>
    <r>
      <rPr>
        <sz val="11"/>
        <color rgb="FFFF0000"/>
        <rFont val="Meiryo UI"/>
        <family val="3"/>
        <charset val="128"/>
      </rPr>
      <t>必須</t>
    </r>
    <rPh sb="0" eb="3">
      <t>センタクシキ</t>
    </rPh>
    <rPh sb="4" eb="6">
      <t>ヒッス</t>
    </rPh>
    <phoneticPr fontId="5"/>
  </si>
  <si>
    <r>
      <t xml:space="preserve">記入式（数値）
</t>
    </r>
    <r>
      <rPr>
        <sz val="11"/>
        <color rgb="FFFF0000"/>
        <rFont val="Meiryo UI"/>
        <family val="3"/>
        <charset val="128"/>
      </rPr>
      <t>必須</t>
    </r>
    <rPh sb="0" eb="2">
      <t>キニュウ</t>
    </rPh>
    <rPh sb="2" eb="3">
      <t>シキ</t>
    </rPh>
    <rPh sb="4" eb="6">
      <t>スウチ</t>
    </rPh>
    <rPh sb="8" eb="10">
      <t>ヒッス</t>
    </rPh>
    <phoneticPr fontId="7"/>
  </si>
  <si>
    <r>
      <t xml:space="preserve">記入式（テキスト）
</t>
    </r>
    <r>
      <rPr>
        <sz val="11"/>
        <color rgb="FFFF0000"/>
        <rFont val="Meiryo UI"/>
        <family val="3"/>
        <charset val="128"/>
      </rPr>
      <t>必須</t>
    </r>
    <rPh sb="0" eb="2">
      <t>キニュウ</t>
    </rPh>
    <rPh sb="2" eb="3">
      <t>シキ</t>
    </rPh>
    <rPh sb="10" eb="12">
      <t>ヒッス</t>
    </rPh>
    <phoneticPr fontId="7"/>
  </si>
  <si>
    <t>記入式（テキスト）</t>
    <phoneticPr fontId="5"/>
  </si>
  <si>
    <t>―</t>
    <phoneticPr fontId="5"/>
  </si>
  <si>
    <t>―</t>
    <phoneticPr fontId="5"/>
  </si>
  <si>
    <t>kW</t>
    <phoneticPr fontId="5"/>
  </si>
  <si>
    <t>―</t>
    <phoneticPr fontId="5"/>
  </si>
  <si>
    <t>―</t>
    <phoneticPr fontId="5"/>
  </si>
  <si>
    <t>―</t>
    <phoneticPr fontId="5"/>
  </si>
  <si>
    <t>年（西暦）</t>
    <rPh sb="0" eb="1">
      <t>ネン</t>
    </rPh>
    <rPh sb="2" eb="4">
      <t>セイレキ</t>
    </rPh>
    <phoneticPr fontId="5"/>
  </si>
  <si>
    <t>階</t>
    <rPh sb="0" eb="1">
      <t>カイ</t>
    </rPh>
    <phoneticPr fontId="5"/>
  </si>
  <si>
    <t>㎡</t>
    <phoneticPr fontId="5"/>
  </si>
  <si>
    <t>―</t>
    <phoneticPr fontId="5"/>
  </si>
  <si>
    <t>度</t>
    <rPh sb="0" eb="1">
      <t>ド</t>
    </rPh>
    <phoneticPr fontId="5"/>
  </si>
  <si>
    <t>施設名</t>
    <phoneticPr fontId="5"/>
  </si>
  <si>
    <t>建築物名称</t>
    <phoneticPr fontId="5"/>
  </si>
  <si>
    <t>(4)
建築物が満たす耐震基準</t>
    <phoneticPr fontId="5"/>
  </si>
  <si>
    <t>(6)-①
空きスペースの面積</t>
    <rPh sb="6" eb="7">
      <t>ア</t>
    </rPh>
    <rPh sb="13" eb="15">
      <t>メンセキ</t>
    </rPh>
    <phoneticPr fontId="5"/>
  </si>
  <si>
    <t>(6)-②
屋根形状、素材</t>
    <phoneticPr fontId="5"/>
  </si>
  <si>
    <t>(7)-①
海岸からの距離</t>
    <rPh sb="6" eb="8">
      <t>カイガン</t>
    </rPh>
    <rPh sb="11" eb="13">
      <t>キョリ</t>
    </rPh>
    <phoneticPr fontId="5"/>
  </si>
  <si>
    <t>(7)-②
平均積雪量</t>
    <rPh sb="6" eb="11">
      <t>ヘイキンセキセツリョウ</t>
    </rPh>
    <phoneticPr fontId="5"/>
  </si>
  <si>
    <t>(8)太陽光発電設備を設置できない他の要因</t>
    <rPh sb="3" eb="6">
      <t>タイヨウコウ</t>
    </rPh>
    <rPh sb="6" eb="8">
      <t>ハツデン</t>
    </rPh>
    <rPh sb="8" eb="10">
      <t>セツビ</t>
    </rPh>
    <rPh sb="11" eb="13">
      <t>セッチ</t>
    </rPh>
    <rPh sb="17" eb="18">
      <t>ホカ</t>
    </rPh>
    <rPh sb="19" eb="21">
      <t>ヨウイン</t>
    </rPh>
    <phoneticPr fontId="5"/>
  </si>
  <si>
    <t>設置が難しい</t>
    <phoneticPr fontId="5"/>
  </si>
  <si>
    <t>導入状況
（R3導入済＋R4導入見込）</t>
    <rPh sb="8" eb="10">
      <t>ドウニュウ</t>
    </rPh>
    <rPh sb="10" eb="11">
      <t>ズ</t>
    </rPh>
    <rPh sb="14" eb="16">
      <t>ドウニュウ</t>
    </rPh>
    <rPh sb="16" eb="18">
      <t>ミコ</t>
    </rPh>
    <phoneticPr fontId="5"/>
  </si>
  <si>
    <t>設置可能容量目安
（導入ポテンシャル）</t>
    <rPh sb="0" eb="2">
      <t>セッチ</t>
    </rPh>
    <rPh sb="2" eb="4">
      <t>カノウ</t>
    </rPh>
    <rPh sb="4" eb="6">
      <t>ヨウリョウ</t>
    </rPh>
    <rPh sb="6" eb="8">
      <t>メヤス</t>
    </rPh>
    <rPh sb="10" eb="12">
      <t>ドウニュウ</t>
    </rPh>
    <phoneticPr fontId="5"/>
  </si>
  <si>
    <t>○</t>
  </si>
  <si>
    <t>△</t>
  </si>
  <si>
    <t>×</t>
  </si>
  <si>
    <t>合計（自動計算）</t>
    <rPh sb="0" eb="2">
      <t>ゴウケイ</t>
    </rPh>
    <rPh sb="3" eb="5">
      <t>ジドウ</t>
    </rPh>
    <rPh sb="5" eb="7">
      <t>ケイサン</t>
    </rPh>
    <phoneticPr fontId="4"/>
  </si>
  <si>
    <t>未調査・調査対象外の建築物（自動計算）</t>
    <rPh sb="0" eb="3">
      <t>ミチョウサ</t>
    </rPh>
    <rPh sb="4" eb="6">
      <t>チョウサ</t>
    </rPh>
    <rPh sb="6" eb="8">
      <t>タイショウ</t>
    </rPh>
    <rPh sb="8" eb="9">
      <t>ガイ</t>
    </rPh>
    <rPh sb="10" eb="13">
      <t>ケンチクブツ</t>
    </rPh>
    <rPh sb="14" eb="16">
      <t>ジドウ</t>
    </rPh>
    <rPh sb="16" eb="18">
      <t>ケイサン</t>
    </rPh>
    <phoneticPr fontId="4"/>
  </si>
  <si>
    <t>-</t>
    <phoneticPr fontId="7"/>
  </si>
  <si>
    <t>上記で計上しなかった建築物（総建築物数からの差分）</t>
    <rPh sb="0" eb="2">
      <t>ジョウキ</t>
    </rPh>
    <rPh sb="3" eb="5">
      <t>ケイジョウ</t>
    </rPh>
    <rPh sb="10" eb="13">
      <t>ケンチクブツ</t>
    </rPh>
    <rPh sb="14" eb="15">
      <t>ソウ</t>
    </rPh>
    <rPh sb="15" eb="18">
      <t>ケンチクブツ</t>
    </rPh>
    <rPh sb="18" eb="19">
      <t>スウ</t>
    </rPh>
    <rPh sb="22" eb="24">
      <t>サブン</t>
    </rPh>
    <phoneticPr fontId="7"/>
  </si>
  <si>
    <t>-</t>
    <phoneticPr fontId="4"/>
  </si>
  <si>
    <t>-</t>
    <phoneticPr fontId="4"/>
  </si>
  <si>
    <t>-</t>
    <phoneticPr fontId="4"/>
  </si>
  <si>
    <t>児童福祉施設</t>
    <phoneticPr fontId="7"/>
  </si>
  <si>
    <t>保育所、認定こども園
※保育所、認定こども園は、幼稚園と重複のないようにご注意ください
助産施設、乳児院、母子生活支援施設、児童厚生施設、児童養護施設、障害児入所施設、児童発達支援センター、児童心理治療施設、児童自立支援施設、児童家庭支援センター、児童発達支援事業所※3</t>
    <phoneticPr fontId="7"/>
  </si>
  <si>
    <t>建築物数</t>
    <phoneticPr fontId="4"/>
  </si>
  <si>
    <t>ファイル名</t>
    <rPh sb="4" eb="5">
      <t>メイ</t>
    </rPh>
    <phoneticPr fontId="4"/>
  </si>
  <si>
    <t>#</t>
    <phoneticPr fontId="4"/>
  </si>
  <si>
    <t>【太陽光発電設備の設置可能性に関する調査項目】</t>
    <phoneticPr fontId="8"/>
  </si>
  <si>
    <t>-</t>
  </si>
  <si>
    <t>担当</t>
    <rPh sb="0" eb="2">
      <t>タントウ</t>
    </rPh>
    <phoneticPr fontId="5"/>
  </si>
  <si>
    <r>
      <t>設置可能容量
目安(</t>
    </r>
    <r>
      <rPr>
        <sz val="10"/>
        <color rgb="FFFF0000"/>
        <rFont val="Meiryo UI"/>
        <family val="3"/>
        <charset val="128"/>
      </rPr>
      <t>自動計算</t>
    </r>
    <r>
      <rPr>
        <sz val="10"/>
        <rFont val="Meiryo UI"/>
        <family val="3"/>
        <charset val="128"/>
      </rPr>
      <t>)
1kW = 8㎡</t>
    </r>
    <rPh sb="0" eb="2">
      <t>セッチ</t>
    </rPh>
    <rPh sb="2" eb="4">
      <t>カノウ</t>
    </rPh>
    <rPh sb="4" eb="6">
      <t>ヨウリョウ</t>
    </rPh>
    <rPh sb="7" eb="9">
      <t>メヤス</t>
    </rPh>
    <rPh sb="10" eb="14">
      <t>ジドウケイサン</t>
    </rPh>
    <phoneticPr fontId="6"/>
  </si>
  <si>
    <t>建築物数</t>
    <rPh sb="0" eb="3">
      <t>ケンチクブツ</t>
    </rPh>
    <rPh sb="3" eb="4">
      <t>スウ</t>
    </rPh>
    <phoneticPr fontId="7"/>
  </si>
  <si>
    <t>施設の定義</t>
    <phoneticPr fontId="24"/>
  </si>
  <si>
    <t>設備容量の合計値（kW）</t>
    <phoneticPr fontId="4"/>
  </si>
  <si>
    <t>設置済・予定の建築物数</t>
    <phoneticPr fontId="6"/>
  </si>
  <si>
    <t>設置済の建築物数</t>
    <phoneticPr fontId="6"/>
  </si>
  <si>
    <t>設備容量の合計値（kW）</t>
    <phoneticPr fontId="4"/>
  </si>
  <si>
    <t>＜1＞令和3年度までに設置</t>
    <phoneticPr fontId="7"/>
  </si>
  <si>
    <t>＜2＞令和4年度に設置済・予定</t>
    <phoneticPr fontId="7"/>
  </si>
  <si>
    <t>貴団体が管理している建築物の総数</t>
    <phoneticPr fontId="4"/>
  </si>
  <si>
    <r>
      <t xml:space="preserve">主な対象建築物
</t>
    </r>
    <r>
      <rPr>
        <sz val="10"/>
        <rFont val="ＭＳ Ｐゴシック"/>
        <family val="3"/>
        <charset val="128"/>
      </rPr>
      <t>※以下に示す以外に面積の大きな建築物がある場合は対象とすることが望ましいです。</t>
    </r>
    <rPh sb="0" eb="1">
      <t>オモ</t>
    </rPh>
    <rPh sb="2" eb="4">
      <t>タイショウ</t>
    </rPh>
    <rPh sb="4" eb="7">
      <t>ケンチクブツ</t>
    </rPh>
    <rPh sb="9" eb="11">
      <t>イカ</t>
    </rPh>
    <rPh sb="12" eb="13">
      <t>シメ</t>
    </rPh>
    <rPh sb="14" eb="16">
      <t>イガイ</t>
    </rPh>
    <rPh sb="17" eb="19">
      <t>メンセキ</t>
    </rPh>
    <rPh sb="20" eb="21">
      <t>オオ</t>
    </rPh>
    <rPh sb="23" eb="26">
      <t>ケンチクブツ</t>
    </rPh>
    <rPh sb="29" eb="31">
      <t>バアイ</t>
    </rPh>
    <rPh sb="32" eb="34">
      <t>タイショウ</t>
    </rPh>
    <rPh sb="40" eb="41">
      <t>ノゾ</t>
    </rPh>
    <phoneticPr fontId="24"/>
  </si>
  <si>
    <r>
      <t xml:space="preserve">分類
</t>
    </r>
    <r>
      <rPr>
        <sz val="10"/>
        <rFont val="ＭＳ Ｐゴシック"/>
        <family val="3"/>
        <charset val="128"/>
      </rPr>
      <t>※多くの地方公共団体で所有している公共施設</t>
    </r>
    <phoneticPr fontId="7"/>
  </si>
  <si>
    <t>施設の定義</t>
    <phoneticPr fontId="24"/>
  </si>
  <si>
    <t>導入ポテンシャルの合計値（kW）</t>
    <phoneticPr fontId="7"/>
  </si>
  <si>
    <t>設置可能性が高い建築物</t>
    <phoneticPr fontId="4"/>
  </si>
  <si>
    <t>設置可能性は高いが、懸念事項のある建築物</t>
    <phoneticPr fontId="4"/>
  </si>
  <si>
    <r>
      <t xml:space="preserve">主な対象建築物
</t>
    </r>
    <r>
      <rPr>
        <sz val="11"/>
        <rFont val="ＭＳ Ｐゴシック"/>
        <family val="3"/>
        <charset val="128"/>
      </rPr>
      <t>※以下に示す以外に面積の大きな建築物がある場合は対象とすることが望ましいです。</t>
    </r>
    <rPh sb="0" eb="1">
      <t>オモ</t>
    </rPh>
    <rPh sb="2" eb="4">
      <t>タイショウ</t>
    </rPh>
    <rPh sb="4" eb="7">
      <t>ケンチクブツ</t>
    </rPh>
    <rPh sb="9" eb="11">
      <t>イカ</t>
    </rPh>
    <rPh sb="12" eb="13">
      <t>シメ</t>
    </rPh>
    <rPh sb="14" eb="16">
      <t>イガイ</t>
    </rPh>
    <rPh sb="17" eb="19">
      <t>メンセキ</t>
    </rPh>
    <rPh sb="20" eb="21">
      <t>オオ</t>
    </rPh>
    <rPh sb="23" eb="26">
      <t>ケンチクブツ</t>
    </rPh>
    <rPh sb="29" eb="31">
      <t>バアイ</t>
    </rPh>
    <rPh sb="32" eb="34">
      <t>タイショウ</t>
    </rPh>
    <rPh sb="40" eb="41">
      <t>ノゾ</t>
    </rPh>
    <phoneticPr fontId="24"/>
  </si>
  <si>
    <t>本館、別館、ホール</t>
    <phoneticPr fontId="7"/>
  </si>
  <si>
    <t>延べ床面積が500㎡以上の水泳プール（屋内）、体育館、柔道場、剣道場、柔剣道場、空手・合気道場、その他の建築物※1</t>
    <phoneticPr fontId="7"/>
  </si>
  <si>
    <t>本館、別館</t>
    <phoneticPr fontId="7"/>
  </si>
  <si>
    <t>(3)太陽光発電設備の設置状況</t>
    <rPh sb="3" eb="8">
      <t>タイヨウコウハツデン</t>
    </rPh>
    <rPh sb="8" eb="10">
      <t>セツビ</t>
    </rPh>
    <rPh sb="11" eb="13">
      <t>セッチ</t>
    </rPh>
    <rPh sb="13" eb="15">
      <t>ジョウキョウ</t>
    </rPh>
    <phoneticPr fontId="5"/>
  </si>
  <si>
    <t>(5)
建替え、廃止、解体に関する計画の有無</t>
    <phoneticPr fontId="5"/>
  </si>
  <si>
    <t>(5)建替え、廃止、解体に関する計画の有無</t>
    <phoneticPr fontId="5"/>
  </si>
  <si>
    <t>校舎、屋内運動場、寄宿舎※2、その他以下の条件を満たす建築物
・２階建て以上または延床200㎡超の非木造の建築物
・３階建て以上または延床500㎡超の木造の建築物</t>
    <phoneticPr fontId="7"/>
  </si>
  <si>
    <t>太陽光発電設備の設置に向けた業者相談に関する調査項目（専門
家・事業者相談）</t>
    <phoneticPr fontId="8"/>
  </si>
  <si>
    <r>
      <t xml:space="preserve">分類
</t>
    </r>
    <r>
      <rPr>
        <sz val="11"/>
        <rFont val="ＭＳ Ｐゴシック"/>
        <family val="3"/>
        <charset val="128"/>
      </rPr>
      <t>※多くの地方公共団体で所有している公共施設</t>
    </r>
    <phoneticPr fontId="7"/>
  </si>
  <si>
    <t>全建築物の総計</t>
    <rPh sb="0" eb="1">
      <t>ゼン</t>
    </rPh>
    <rPh sb="1" eb="4">
      <t>ケンチクブツ</t>
    </rPh>
    <rPh sb="5" eb="7">
      <t>ソウケイ</t>
    </rPh>
    <phoneticPr fontId="7"/>
  </si>
  <si>
    <t>今回の調査を行った施設分類別建築物の合計</t>
    <phoneticPr fontId="4"/>
  </si>
  <si>
    <t>※今回の調査対象建築物と建築物
全体の比較のための参考としての合計値</t>
    <phoneticPr fontId="4"/>
  </si>
  <si>
    <t>Q1-4（１）③</t>
    <phoneticPr fontId="4"/>
  </si>
  <si>
    <t>分類</t>
    <phoneticPr fontId="7"/>
  </si>
  <si>
    <t>施設の定義</t>
  </si>
  <si>
    <t>主な対象建築物</t>
    <phoneticPr fontId="7"/>
  </si>
  <si>
    <t>市民文化系施設</t>
  </si>
  <si>
    <t>・主に集会を目的として貸し出される施設
（コミュニティセンター）
・主に文化芸術の創造・発信の拠点、または地域住民の文化芸術活動の場として活用されている施設
（市民会館、市民ホール、市民文化センター）</t>
    <phoneticPr fontId="7"/>
  </si>
  <si>
    <t>社会教育系施設</t>
  </si>
  <si>
    <t xml:space="preserve">・講座の開設、講習会の開催など多様な学習機会の提供により、住民の教養の向上等を目的とした施設
（公民館、社会教育センターなど）
・図書・記録等の資料の収集・保管、利用者への閲覧を目的とした施設
（図書館・図書館分館）
・価値のある事物・資料・作品等の収集・保存、専門職員による研究、来訪者向けの展示を目的とした施設
（博物館、美術館、科学館、プラネタリウム、動物園、植物園、水族館、郷土資料館など）
・青少年のために団体宿泊訓練又は各種の研修を行い、あわせてその施設を青少年の利用に供することを目的とした施設
（青少年教育施設） 
・女性又は女性教育指導者のために各種の研修又は情報提供等を行い、あわせてその施設を女性の利用に供することを目的とした施設（女性会館，女性センター等） </t>
    <rPh sb="106" eb="107">
      <t>カン</t>
    </rPh>
    <phoneticPr fontId="7"/>
  </si>
  <si>
    <t>本館、別館、事務棟</t>
    <phoneticPr fontId="7"/>
  </si>
  <si>
    <t>社会体育施設</t>
    <rPh sb="0" eb="4">
      <t>シャカイタイイク</t>
    </rPh>
    <phoneticPr fontId="7"/>
  </si>
  <si>
    <t>一般の利用に供する目的で地方公共団体が設置した屋内体育施設</t>
    <phoneticPr fontId="7"/>
  </si>
  <si>
    <t>幼稚園施設</t>
  </si>
  <si>
    <t>学校教育法に基づく公立の幼稚園
※幼稚園、児童福祉施設（保育所、認定こども園）で重複のないようにご注意ください</t>
    <rPh sb="21" eb="27">
      <t>ジドウフクシシセツ</t>
    </rPh>
    <rPh sb="28" eb="30">
      <t>ホイク</t>
    </rPh>
    <phoneticPr fontId="7"/>
  </si>
  <si>
    <t>園舎</t>
  </si>
  <si>
    <t>小中学校施設</t>
  </si>
  <si>
    <t>学校教育法に基づく公立の小中学校、義務教育学校、中等教育学校（前期課程）</t>
    <phoneticPr fontId="7"/>
  </si>
  <si>
    <t>特別支援学校施設</t>
  </si>
  <si>
    <t>学校教育法に基づく公立の特別支援学校</t>
  </si>
  <si>
    <t>高等学校施設</t>
  </si>
  <si>
    <t>学校教育法に基づく公立の高等学校、中等教育学校（後期課程）</t>
  </si>
  <si>
    <t>園舎・本館・別館</t>
    <phoneticPr fontId="7"/>
  </si>
  <si>
    <t>社会福祉施設</t>
    <phoneticPr fontId="7"/>
  </si>
  <si>
    <t>社会福祉を目的として設置された施設（児童福祉施設を除く）
保護施設（授産施設、救護施設）、障害福祉施設（障害者支援施設、身体障害者福祉センター）、老人福祉施設（介護保険施設、老人福祉センター、老人ホーム、デイサービスセンター、地域包括支援センター、老人憩いの家）、福祉事務所、福祉会館等</t>
    <phoneticPr fontId="7"/>
  </si>
  <si>
    <t>本館・別館</t>
    <phoneticPr fontId="7"/>
  </si>
  <si>
    <t>医療施設</t>
  </si>
  <si>
    <t>医療法に基づく病院、診療所</t>
    <phoneticPr fontId="7"/>
  </si>
  <si>
    <t>行政施設</t>
  </si>
  <si>
    <t>地方公共団体の機関（都道府県・市区町村の首長部局・議会・教育委員会などの行政委員会・地方公営企業及び一部事務組合・広域連合）が入居する施設</t>
    <rPh sb="28" eb="30">
      <t>キョウイク</t>
    </rPh>
    <rPh sb="30" eb="33">
      <t>イインカイ</t>
    </rPh>
    <phoneticPr fontId="7"/>
  </si>
  <si>
    <t>本庁舎、支所、議場</t>
    <phoneticPr fontId="7"/>
  </si>
  <si>
    <t>消防施設</t>
  </si>
  <si>
    <t>消防の用に供する施設
（消防本部、消防署、分署・出張所、消防学校）</t>
    <phoneticPr fontId="7"/>
  </si>
  <si>
    <t>庁舎（消防本部・消防署・分署・出張所）、訓練施設、車庫、校舎、体育館</t>
    <rPh sb="8" eb="11">
      <t>ショウボウショ</t>
    </rPh>
    <phoneticPr fontId="7"/>
  </si>
  <si>
    <t>警察施設</t>
  </si>
  <si>
    <t>警察の用に供する施設
（警察本部、分庁舎、警察署、分署、交番、機動隊、警察学校、運転免許センター）</t>
    <phoneticPr fontId="7"/>
  </si>
  <si>
    <t>庁舎、校舎、体育館、武道場、車庫、学生寮</t>
    <rPh sb="17" eb="20">
      <t>ガクセイリョウ</t>
    </rPh>
    <phoneticPr fontId="7"/>
  </si>
  <si>
    <t>公営住宅</t>
  </si>
  <si>
    <t>公営住宅法に基づく公営住宅。集会所等の共同施設を含む。</t>
    <phoneticPr fontId="7"/>
  </si>
  <si>
    <t>公営住宅、共同施設</t>
    <phoneticPr fontId="7"/>
  </si>
  <si>
    <t>廃棄物処理施設</t>
  </si>
  <si>
    <r>
      <t>廃棄物の処理及び清掃に関する法律に基づく廃棄物処理施設
（ごみ処理施設、し尿処理施設）</t>
    </r>
    <r>
      <rPr>
        <strike/>
        <sz val="10.5"/>
        <color theme="1" tint="0.34998626667073579"/>
        <rFont val="ＭＳ Ｐゴシック"/>
        <family val="3"/>
        <charset val="128"/>
        <scheme val="minor"/>
      </rPr>
      <t xml:space="preserve"> </t>
    </r>
    <rPh sb="31" eb="33">
      <t>ショリ</t>
    </rPh>
    <phoneticPr fontId="7"/>
  </si>
  <si>
    <t>焼却施設、堆肥化施設、破砕施設、選別施設、固形燃料化施設</t>
    <phoneticPr fontId="7"/>
  </si>
  <si>
    <t>水道施設</t>
  </si>
  <si>
    <t>浄水場、配水・ポンプ場、水道管理事務所</t>
    <phoneticPr fontId="7"/>
  </si>
  <si>
    <t>下水道施設</t>
  </si>
  <si>
    <t>下水（汚水・雨水）の排除・処理を目的として設置された施設（排水施設、処理施設、ポンプ施設）</t>
    <phoneticPr fontId="7"/>
  </si>
  <si>
    <t>下水処理施設、汚泥処理施設、下水ポンプ場、下水道管理事務所</t>
    <phoneticPr fontId="7"/>
  </si>
  <si>
    <t>その他施設</t>
  </si>
  <si>
    <t>上記の分類には含まれない建築物</t>
  </si>
  <si>
    <t>※1</t>
  </si>
  <si>
    <t>屋内体育施設の定義は、「体育・スポーツ施設現況調査　用語の解説」を確認ください.</t>
    <phoneticPr fontId="7"/>
  </si>
  <si>
    <t>※2</t>
  </si>
  <si>
    <t>校舎、屋内運動場、寄宿舎の定義は、「公立学校施設費国庫負担金等に関する関係法令等の運用細目」を確認ください。</t>
    <phoneticPr fontId="7"/>
  </si>
  <si>
    <t>※3</t>
  </si>
  <si>
    <t>児童発達支援事業所は児童福祉施設ではありませんが、調査においては児童福祉施設に含めてください。</t>
    <phoneticPr fontId="7"/>
  </si>
  <si>
    <t>簡易判定結果（建築物数）</t>
    <rPh sb="0" eb="2">
      <t>カンイ</t>
    </rPh>
    <rPh sb="2" eb="4">
      <t>ハンテイ</t>
    </rPh>
    <rPh sb="4" eb="6">
      <t>ケッカ</t>
    </rPh>
    <rPh sb="7" eb="10">
      <t>ケンチクブツ</t>
    </rPh>
    <rPh sb="10" eb="11">
      <t>スウ</t>
    </rPh>
    <phoneticPr fontId="5"/>
  </si>
  <si>
    <t>導入状況</t>
  </si>
  <si>
    <t>導入ポテンシャル</t>
  </si>
  <si>
    <t>合計建築物数</t>
    <rPh sb="0" eb="2">
      <t>ゴウケイ</t>
    </rPh>
    <rPh sb="2" eb="5">
      <t>ケンチクブツ</t>
    </rPh>
    <rPh sb="5" eb="6">
      <t>スウ</t>
    </rPh>
    <phoneticPr fontId="5"/>
  </si>
  <si>
    <t>○判定</t>
    <rPh sb="1" eb="3">
      <t>ハンテイ</t>
    </rPh>
    <phoneticPr fontId="5"/>
  </si>
  <si>
    <t>△判定</t>
    <rPh sb="1" eb="3">
      <t>ハンテイ</t>
    </rPh>
    <phoneticPr fontId="5"/>
  </si>
  <si>
    <t>×判定</t>
    <rPh sb="1" eb="3">
      <t>ハンテイ</t>
    </rPh>
    <phoneticPr fontId="5"/>
  </si>
  <si>
    <t>時間</t>
    <rPh sb="0" eb="2">
      <t>ジカン</t>
    </rPh>
    <phoneticPr fontId="4"/>
  </si>
  <si>
    <t>【判定シート(建築物)】</t>
    <phoneticPr fontId="4"/>
  </si>
  <si>
    <t>③施行状況調査用シートは施行状況調査Q1-4（１）②③の回答欄と同じ構成になっておりますので、そのままご回答に利用していただくことが可能です</t>
    <phoneticPr fontId="4"/>
  </si>
  <si>
    <t>Q1-4（１）②</t>
    <phoneticPr fontId="4"/>
  </si>
  <si>
    <t>人の飲用に適する水及び工業の用に供する水の供給を目的として設置された施設（取水施設、貯水施設、導水施設、浄水施設、送水施設、配水施設）。</t>
    <phoneticPr fontId="4"/>
  </si>
  <si>
    <t>kW</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</si>
</sst>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_ "/>
  </numFmts>
  <fonts count="41"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name val="Meiryo UI"/>
      <family val="3"/>
      <charset val="128"/>
    </font>
    <font>
      <sz val="6"/>
      <name val="ＭＳ Ｐゴシック"/>
      <family val="3"/>
      <charset val="128"/>
      <scheme val="minor"/>
    </font>
    <font>
      <sz val="6"/>
      <name val="ＭＳ Ｐゴシック"/>
      <family val="3"/>
      <charset val="128"/>
    </font>
    <font>
      <b/>
      <sz val="11"/>
      <name val="Meiryo UI"/>
      <family val="3"/>
      <charset val="128"/>
    </font>
    <font>
      <sz val="6"/>
      <name val="ＭＳ Ｐゴシック"/>
      <family val="2"/>
      <charset val="128"/>
      <scheme val="minor"/>
    </font>
    <font>
      <b/>
      <sz val="15"/>
      <color theme="3"/>
      <name val="ＭＳ Ｐゴシック"/>
      <family val="2"/>
      <charset val="128"/>
      <scheme val="minor"/>
    </font>
    <font>
      <b/>
      <sz val="14"/>
      <name val="Meiryo UI"/>
      <family val="3"/>
      <charset val="128"/>
    </font>
    <font>
      <b/>
      <sz val="16"/>
      <name val="Meiryo UI"/>
      <family val="3"/>
      <charset val="128"/>
    </font>
    <font>
      <sz val="11"/>
      <name val="ＭＳ Ｐゴシック"/>
      <family val="3"/>
      <charset val="128"/>
    </font>
    <font>
      <b/>
      <sz val="12"/>
      <name val="Meiryo UI"/>
      <family val="3"/>
      <charset val="128"/>
    </font>
    <font>
      <b/>
      <sz val="12"/>
      <color theme="1"/>
      <name val="Meiryo UI"/>
      <family val="3"/>
      <charset val="128"/>
    </font>
    <font>
      <b/>
      <sz val="12"/>
      <color rgb="FFFF0000"/>
      <name val="Meiryo UI"/>
      <family val="3"/>
      <charset val="128"/>
    </font>
    <font>
      <b/>
      <sz val="12"/>
      <name val="ＭＳ Ｐゴシック"/>
      <family val="3"/>
      <charset val="128"/>
    </font>
    <font>
      <sz val="12"/>
      <name val="Meiryo UI"/>
      <family val="3"/>
      <charset val="128"/>
    </font>
    <font>
      <sz val="10"/>
      <name val="Meiryo UI"/>
      <family val="3"/>
      <charset val="128"/>
    </font>
    <font>
      <sz val="10"/>
      <color rgb="FFFF0000"/>
      <name val="Meiryo UI"/>
      <family val="3"/>
      <charset val="128"/>
    </font>
    <font>
      <sz val="11"/>
      <color rgb="FFFF0000"/>
      <name val="Meiryo UI"/>
      <family val="3"/>
      <charset val="128"/>
    </font>
    <font>
      <sz val="11"/>
      <color theme="1"/>
      <name val="ＭＳ Ｐゴシック"/>
      <family val="3"/>
      <charset val="128"/>
    </font>
    <font>
      <sz val="10"/>
      <color theme="1"/>
      <name val="ＭＳ Ｐゴシック"/>
      <family val="3"/>
      <charset val="128"/>
    </font>
    <font>
      <b/>
      <sz val="10"/>
      <name val="ＭＳ Ｐゴシック"/>
      <family val="3"/>
      <charset val="128"/>
    </font>
    <font>
      <sz val="10"/>
      <name val="ＭＳ Ｐゴシック"/>
      <family val="3"/>
      <charset val="128"/>
    </font>
    <font>
      <sz val="10"/>
      <color rgb="FF000000"/>
      <name val="ＭＳ 明朝"/>
      <family val="1"/>
      <charset val="128"/>
    </font>
    <font>
      <b/>
      <sz val="10"/>
      <color theme="1"/>
      <name val="ＭＳ Ｐゴシック"/>
      <family val="3"/>
      <charset val="128"/>
    </font>
    <font>
      <sz val="12"/>
      <name val="ＭＳ Ｐゴシック"/>
      <family val="3"/>
      <charset val="128"/>
      <scheme val="minor"/>
    </font>
    <font>
      <sz val="12"/>
      <color theme="1"/>
      <name val="ＭＳ Ｐゴシック"/>
      <family val="3"/>
      <charset val="128"/>
      <scheme val="minor"/>
    </font>
    <font>
      <b/>
      <sz val="12"/>
      <color theme="1"/>
      <name val="ＭＳ Ｐゴシック"/>
      <family val="3"/>
      <charset val="128"/>
    </font>
    <font>
      <b/>
      <sz val="11"/>
      <name val="ＭＳ Ｐゴシック"/>
      <family val="3"/>
      <charset val="128"/>
    </font>
    <font>
      <sz val="11"/>
      <color theme="1"/>
      <name val="ＭＳ Ｐゴシック"/>
      <family val="2"/>
      <scheme val="minor"/>
    </font>
    <font>
      <sz val="11"/>
      <color theme="1"/>
      <name val="ＭＳ Ｐゴシック"/>
      <family val="3"/>
      <charset val="128"/>
      <scheme val="minor"/>
    </font>
    <font>
      <sz val="12"/>
      <name val="ＭＳ Ｐゴシック"/>
      <family val="3"/>
      <charset val="128"/>
    </font>
    <font>
      <sz val="11"/>
      <name val="ＭＳ Ｐゴシック"/>
      <family val="3"/>
      <charset val="128"/>
      <scheme val="minor"/>
    </font>
    <font>
      <b/>
      <sz val="14"/>
      <name val="ＭＳ Ｐゴシック"/>
      <family val="3"/>
      <charset val="128"/>
    </font>
    <font>
      <b/>
      <sz val="14"/>
      <color theme="0"/>
      <name val="ＭＳ Ｐゴシック"/>
      <family val="3"/>
      <charset val="128"/>
    </font>
    <font>
      <sz val="11"/>
      <color theme="0"/>
      <name val="ＭＳ Ｐゴシック"/>
      <family val="3"/>
      <charset val="128"/>
    </font>
    <font>
      <sz val="10.5"/>
      <color theme="1" tint="0.34998626667073579"/>
      <name val="ＭＳ Ｐゴシック"/>
      <family val="3"/>
      <charset val="128"/>
      <scheme val="minor"/>
    </font>
    <font>
      <strike/>
      <sz val="10.5"/>
      <color theme="1" tint="0.34998626667073579"/>
      <name val="ＭＳ Ｐゴシック"/>
      <family val="3"/>
      <charset val="128"/>
      <scheme val="minor"/>
    </font>
    <font>
      <b/>
      <sz val="10.5"/>
      <color theme="1" tint="0.34998626667073579"/>
      <name val="ＭＳ Ｐゴシック"/>
      <family val="3"/>
      <charset val="128"/>
      <scheme val="minor"/>
    </font>
    <font>
      <sz val="11"/>
      <color theme="1" tint="0.34998626667073579"/>
      <name val="ＭＳ Ｐゴシック"/>
      <family val="3"/>
      <charset val="128"/>
      <scheme val="minor"/>
    </font>
  </fonts>
  <fills count="11">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rgb="FFDDDDDD"/>
        <bgColor indexed="64"/>
      </patternFill>
    </fill>
    <fill>
      <patternFill patternType="solid">
        <fgColor rgb="FFF2F2F2"/>
        <bgColor indexed="64"/>
      </patternFill>
    </fill>
    <fill>
      <patternFill patternType="solid">
        <fgColor theme="0" tint="-0.499984740745262"/>
        <bgColor indexed="64"/>
      </patternFill>
    </fill>
    <fill>
      <patternFill patternType="solid">
        <fgColor rgb="FFEDEDED"/>
        <bgColor indexed="64"/>
      </patternFill>
    </fill>
    <fill>
      <patternFill patternType="solid">
        <fgColor theme="3"/>
        <bgColor indexed="64"/>
      </patternFill>
    </fill>
    <fill>
      <patternFill patternType="solid">
        <fgColor rgb="FFFFFF00"/>
        <bgColor indexed="64"/>
      </patternFill>
    </fill>
  </fills>
  <borders count="6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auto="1"/>
      </left>
      <right style="thin">
        <color auto="1"/>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thin">
        <color indexed="64"/>
      </right>
      <top/>
      <bottom style="thin">
        <color auto="1"/>
      </bottom>
      <diagonal/>
    </border>
    <border>
      <left style="thin">
        <color indexed="64"/>
      </left>
      <right style="medium">
        <color indexed="64"/>
      </right>
      <top/>
      <bottom style="thin">
        <color indexed="64"/>
      </bottom>
      <diagonal/>
    </border>
    <border>
      <left style="medium">
        <color indexed="64"/>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64"/>
      </right>
      <top/>
      <bottom/>
      <diagonal/>
    </border>
    <border>
      <left style="medium">
        <color rgb="FFFF0000"/>
      </left>
      <right style="thin">
        <color auto="1"/>
      </right>
      <top style="medium">
        <color rgb="FFFF0000"/>
      </top>
      <bottom style="thin">
        <color auto="1"/>
      </bottom>
      <diagonal/>
    </border>
    <border>
      <left style="thin">
        <color auto="1"/>
      </left>
      <right style="thin">
        <color auto="1"/>
      </right>
      <top style="medium">
        <color rgb="FFFF0000"/>
      </top>
      <bottom style="thin">
        <color auto="1"/>
      </bottom>
      <diagonal/>
    </border>
    <border>
      <left style="thin">
        <color auto="1"/>
      </left>
      <right style="medium">
        <color rgb="FFFF0000"/>
      </right>
      <top style="medium">
        <color rgb="FFFF0000"/>
      </top>
      <bottom style="thin">
        <color auto="1"/>
      </bottom>
      <diagonal/>
    </border>
    <border>
      <left style="medium">
        <color rgb="FFFF0000"/>
      </left>
      <right style="thin">
        <color auto="1"/>
      </right>
      <top style="thin">
        <color auto="1"/>
      </top>
      <bottom style="medium">
        <color rgb="FFFF0000"/>
      </bottom>
      <diagonal/>
    </border>
    <border>
      <left style="thin">
        <color auto="1"/>
      </left>
      <right style="thin">
        <color auto="1"/>
      </right>
      <top style="thin">
        <color auto="1"/>
      </top>
      <bottom style="medium">
        <color rgb="FFFF0000"/>
      </bottom>
      <diagonal/>
    </border>
    <border>
      <left style="thin">
        <color auto="1"/>
      </left>
      <right style="medium">
        <color rgb="FFFF0000"/>
      </right>
      <top style="thin">
        <color auto="1"/>
      </top>
      <bottom style="medium">
        <color rgb="FFFF0000"/>
      </bottom>
      <diagonal/>
    </border>
  </borders>
  <cellStyleXfs count="13">
    <xf numFmtId="0" fontId="0" fillId="0" borderId="0"/>
    <xf numFmtId="0" fontId="11" fillId="0" borderId="0"/>
    <xf numFmtId="38" fontId="11" fillId="0" borderId="0" applyFont="0" applyFill="0" applyBorder="0" applyAlignment="0" applyProtection="0"/>
    <xf numFmtId="0" fontId="11" fillId="0" borderId="0"/>
    <xf numFmtId="0" fontId="30" fillId="0" borderId="0"/>
    <xf numFmtId="0" fontId="2" fillId="0" borderId="0">
      <alignment vertical="center"/>
    </xf>
    <xf numFmtId="0" fontId="31" fillId="0" borderId="0">
      <alignment vertical="center"/>
    </xf>
    <xf numFmtId="9"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199">
    <xf numFmtId="0" fontId="0" fillId="0" borderId="0" xfId="0"/>
    <xf numFmtId="0" fontId="3" fillId="0" borderId="0" xfId="0" applyFont="1"/>
    <xf numFmtId="0" fontId="3" fillId="0" borderId="0" xfId="0" applyFont="1" applyAlignment="1">
      <alignment vertical="center"/>
    </xf>
    <xf numFmtId="0" fontId="0" fillId="0" borderId="0" xfId="0" applyFont="1"/>
    <xf numFmtId="0" fontId="9" fillId="0" borderId="0" xfId="0" applyFont="1" applyFill="1" applyAlignment="1">
      <alignment vertical="center"/>
    </xf>
    <xf numFmtId="0" fontId="0" fillId="0" borderId="0" xfId="0" applyFont="1" applyFill="1"/>
    <xf numFmtId="0" fontId="10" fillId="0" borderId="0" xfId="0" applyFont="1" applyFill="1" applyAlignment="1">
      <alignment vertical="center"/>
    </xf>
    <xf numFmtId="0" fontId="3" fillId="0" borderId="0" xfId="0" applyFont="1" applyProtection="1"/>
    <xf numFmtId="0" fontId="11" fillId="0" borderId="0" xfId="1"/>
    <xf numFmtId="0" fontId="10" fillId="0" borderId="0" xfId="1" applyFont="1" applyAlignment="1">
      <alignment vertical="center"/>
    </xf>
    <xf numFmtId="0" fontId="12" fillId="3" borderId="19" xfId="0" applyFont="1" applyFill="1" applyBorder="1" applyAlignment="1" applyProtection="1">
      <alignment horizontal="center" vertical="center"/>
    </xf>
    <xf numFmtId="0" fontId="12" fillId="3" borderId="17" xfId="0" applyFont="1" applyFill="1" applyBorder="1" applyAlignment="1" applyProtection="1">
      <alignment horizontal="center" vertical="center"/>
    </xf>
    <xf numFmtId="0" fontId="12" fillId="2" borderId="20" xfId="0" applyFont="1" applyFill="1" applyBorder="1" applyAlignment="1" applyProtection="1">
      <alignment horizontal="center" vertical="center"/>
    </xf>
    <xf numFmtId="0" fontId="13" fillId="2" borderId="19" xfId="0" applyFont="1" applyFill="1" applyBorder="1" applyAlignment="1" applyProtection="1">
      <alignment horizontal="center" vertical="center" wrapText="1"/>
    </xf>
    <xf numFmtId="0" fontId="12" fillId="0" borderId="17" xfId="0" applyFont="1" applyBorder="1" applyAlignment="1" applyProtection="1">
      <alignment horizontal="center" vertical="center" wrapText="1"/>
    </xf>
    <xf numFmtId="0" fontId="3" fillId="0" borderId="0" xfId="0" applyFont="1" applyAlignment="1" applyProtection="1">
      <alignment horizontal="center" vertical="center"/>
    </xf>
    <xf numFmtId="0" fontId="15" fillId="0" borderId="15" xfId="0" applyFont="1" applyBorder="1" applyAlignment="1" applyProtection="1">
      <alignment horizontal="center" vertical="center" wrapText="1"/>
    </xf>
    <xf numFmtId="0" fontId="16" fillId="3" borderId="30" xfId="0" applyFont="1" applyFill="1" applyBorder="1" applyAlignment="1" applyProtection="1">
      <alignment horizontal="center" vertical="center" wrapText="1"/>
    </xf>
    <xf numFmtId="0" fontId="16" fillId="3" borderId="31" xfId="0" applyFont="1" applyFill="1" applyBorder="1" applyAlignment="1" applyProtection="1">
      <alignment horizontal="center" vertical="center" wrapText="1"/>
    </xf>
    <xf numFmtId="0" fontId="16" fillId="3" borderId="32" xfId="0" applyFont="1" applyFill="1" applyBorder="1" applyAlignment="1" applyProtection="1">
      <alignment horizontal="center" vertical="center"/>
    </xf>
    <xf numFmtId="0" fontId="16" fillId="0" borderId="33" xfId="0" applyFont="1" applyBorder="1" applyAlignment="1" applyProtection="1">
      <alignment horizontal="center" vertical="center" wrapText="1"/>
    </xf>
    <xf numFmtId="0" fontId="16" fillId="0" borderId="34" xfId="0" applyFont="1" applyBorder="1" applyAlignment="1" applyProtection="1">
      <alignment horizontal="center" vertical="center"/>
    </xf>
    <xf numFmtId="0" fontId="3" fillId="3" borderId="33" xfId="0" applyFont="1" applyFill="1" applyBorder="1" applyAlignment="1" applyProtection="1">
      <alignment horizontal="center" vertical="center" wrapText="1"/>
    </xf>
    <xf numFmtId="0" fontId="3" fillId="0" borderId="35" xfId="0" applyFont="1" applyBorder="1" applyAlignment="1" applyProtection="1">
      <alignment horizontal="center" vertical="center" wrapText="1"/>
    </xf>
    <xf numFmtId="0" fontId="3" fillId="0" borderId="31" xfId="0" applyFont="1" applyBorder="1" applyAlignment="1" applyProtection="1">
      <alignment horizontal="center" vertical="center" wrapText="1"/>
    </xf>
    <xf numFmtId="0" fontId="3" fillId="0" borderId="33" xfId="0" applyFont="1" applyBorder="1" applyAlignment="1" applyProtection="1">
      <alignment horizontal="center" vertical="center" wrapText="1"/>
    </xf>
    <xf numFmtId="0" fontId="17" fillId="4" borderId="31" xfId="0" applyFont="1" applyFill="1" applyBorder="1" applyAlignment="1" applyProtection="1">
      <alignment horizontal="center" vertical="center" wrapText="1"/>
    </xf>
    <xf numFmtId="0" fontId="3" fillId="0" borderId="36" xfId="0" applyFont="1" applyBorder="1" applyAlignment="1" applyProtection="1">
      <alignment horizontal="center" vertical="center" wrapText="1"/>
    </xf>
    <xf numFmtId="0" fontId="3" fillId="0" borderId="34" xfId="0" applyFont="1" applyBorder="1" applyAlignment="1" applyProtection="1">
      <alignment horizontal="center" vertical="center" wrapText="1"/>
    </xf>
    <xf numFmtId="0" fontId="16" fillId="4" borderId="31" xfId="0" applyFont="1" applyFill="1" applyBorder="1" applyAlignment="1" applyProtection="1">
      <alignment horizontal="center" vertical="center" wrapText="1"/>
    </xf>
    <xf numFmtId="0" fontId="16" fillId="0" borderId="33" xfId="0" applyFont="1" applyBorder="1" applyAlignment="1" applyProtection="1">
      <alignment horizontal="center" vertical="center"/>
    </xf>
    <xf numFmtId="0" fontId="16" fillId="0" borderId="35" xfId="0" applyFont="1" applyBorder="1" applyAlignment="1" applyProtection="1">
      <alignment horizontal="center" vertical="center"/>
    </xf>
    <xf numFmtId="0" fontId="16" fillId="0" borderId="37" xfId="0" applyFont="1" applyBorder="1" applyAlignment="1" applyProtection="1">
      <alignment vertical="top" wrapText="1"/>
    </xf>
    <xf numFmtId="0" fontId="16" fillId="0" borderId="38" xfId="0" applyFont="1" applyBorder="1" applyAlignment="1" applyProtection="1">
      <alignment vertical="top" wrapText="1"/>
    </xf>
    <xf numFmtId="0" fontId="16" fillId="0" borderId="39" xfId="0" applyFont="1" applyBorder="1" applyAlignment="1" applyProtection="1">
      <alignment horizontal="center" vertical="top" wrapText="1"/>
    </xf>
    <xf numFmtId="0" fontId="16" fillId="0" borderId="35" xfId="0" applyFont="1" applyBorder="1" applyAlignment="1" applyProtection="1">
      <alignment vertical="top" wrapText="1"/>
    </xf>
    <xf numFmtId="0" fontId="16" fillId="0" borderId="34" xfId="0" applyFont="1" applyBorder="1" applyAlignment="1" applyProtection="1">
      <alignment vertical="top" wrapText="1"/>
    </xf>
    <xf numFmtId="0" fontId="3" fillId="0" borderId="39"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0" borderId="8" xfId="0" applyFont="1" applyBorder="1" applyAlignment="1" applyProtection="1">
      <alignment horizontal="center" vertical="center" wrapText="1"/>
    </xf>
    <xf numFmtId="0" fontId="3" fillId="0" borderId="0" xfId="0" applyFont="1" applyAlignment="1" applyProtection="1">
      <alignment vertical="center"/>
    </xf>
    <xf numFmtId="0" fontId="3" fillId="0" borderId="40" xfId="0" applyFont="1" applyBorder="1" applyAlignment="1" applyProtection="1">
      <alignment horizontal="center" vertical="center" wrapText="1"/>
    </xf>
    <xf numFmtId="0" fontId="3" fillId="0" borderId="14" xfId="0" applyFont="1" applyBorder="1" applyAlignment="1" applyProtection="1">
      <alignment horizontal="center" vertical="top" wrapText="1"/>
    </xf>
    <xf numFmtId="0" fontId="3" fillId="0" borderId="10" xfId="0" applyFont="1" applyBorder="1" applyAlignment="1" applyProtection="1">
      <alignment horizontal="center" vertical="top" wrapText="1"/>
    </xf>
    <xf numFmtId="0" fontId="3" fillId="0" borderId="13"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4" borderId="10" xfId="0" applyFont="1" applyFill="1" applyBorder="1" applyAlignment="1" applyProtection="1">
      <alignment horizontal="center" vertical="center"/>
    </xf>
    <xf numFmtId="0" fontId="3" fillId="0" borderId="13" xfId="0" applyFont="1" applyBorder="1" applyAlignment="1" applyProtection="1">
      <alignment horizontal="center" vertical="top" wrapText="1"/>
    </xf>
    <xf numFmtId="0" fontId="3" fillId="0" borderId="12" xfId="0" applyFont="1" applyBorder="1" applyAlignment="1" applyProtection="1">
      <alignment horizontal="center" vertical="center"/>
    </xf>
    <xf numFmtId="0" fontId="3" fillId="4" borderId="18" xfId="0" applyFont="1" applyFill="1" applyBorder="1" applyAlignment="1" applyProtection="1">
      <alignment horizontal="center" vertical="center"/>
    </xf>
    <xf numFmtId="0" fontId="3" fillId="0" borderId="24" xfId="0" applyFont="1" applyBorder="1" applyAlignment="1" applyProtection="1">
      <alignment horizontal="center" vertical="center"/>
    </xf>
    <xf numFmtId="0" fontId="3" fillId="0" borderId="24" xfId="0" applyFont="1" applyBorder="1" applyAlignment="1" applyProtection="1">
      <alignment horizontal="center" vertical="top" wrapText="1"/>
    </xf>
    <xf numFmtId="0" fontId="3" fillId="0" borderId="41" xfId="0" applyFont="1" applyBorder="1" applyAlignment="1" applyProtection="1">
      <alignment horizontal="center" vertical="top" wrapText="1"/>
    </xf>
    <xf numFmtId="0" fontId="3" fillId="0" borderId="25" xfId="0" applyFont="1" applyBorder="1"/>
    <xf numFmtId="0" fontId="3" fillId="0" borderId="20" xfId="0" applyFont="1" applyBorder="1"/>
    <xf numFmtId="0" fontId="3" fillId="0" borderId="19" xfId="0" applyFont="1" applyBorder="1"/>
    <xf numFmtId="0" fontId="3" fillId="0" borderId="4" xfId="0" applyFont="1" applyBorder="1" applyAlignment="1">
      <alignment vertical="center" wrapText="1"/>
    </xf>
    <xf numFmtId="0" fontId="3" fillId="0" borderId="22" xfId="0" applyFont="1" applyBorder="1" applyAlignment="1">
      <alignment vertical="center" wrapText="1"/>
    </xf>
    <xf numFmtId="0" fontId="3" fillId="0" borderId="3" xfId="0" applyFont="1" applyBorder="1" applyAlignment="1">
      <alignment vertical="center" wrapText="1"/>
    </xf>
    <xf numFmtId="0" fontId="3" fillId="0" borderId="11" xfId="0" applyFont="1" applyBorder="1" applyAlignment="1">
      <alignment horizontal="center"/>
    </xf>
    <xf numFmtId="0" fontId="3" fillId="0" borderId="13" xfId="0" applyFont="1" applyBorder="1" applyAlignment="1">
      <alignment horizontal="center"/>
    </xf>
    <xf numFmtId="0" fontId="3" fillId="0" borderId="12" xfId="0" applyFont="1" applyBorder="1" applyAlignment="1">
      <alignment horizontal="center"/>
    </xf>
    <xf numFmtId="0" fontId="20" fillId="0" borderId="0" xfId="3" applyFont="1"/>
    <xf numFmtId="0" fontId="23" fillId="0" borderId="42" xfId="3" applyFont="1" applyBorder="1" applyAlignment="1">
      <alignment horizontal="left" vertical="center" wrapText="1"/>
    </xf>
    <xf numFmtId="0" fontId="26" fillId="7" borderId="17" xfId="1" applyFont="1" applyFill="1" applyBorder="1" applyAlignment="1">
      <alignment horizontal="center" vertical="center"/>
    </xf>
    <xf numFmtId="0" fontId="27" fillId="0" borderId="0" xfId="1" applyFont="1"/>
    <xf numFmtId="0" fontId="21" fillId="0" borderId="0" xfId="3" applyFont="1" applyAlignment="1">
      <alignment horizontal="center" vertical="center" wrapText="1"/>
    </xf>
    <xf numFmtId="0" fontId="25" fillId="0" borderId="0" xfId="3" applyFont="1" applyAlignment="1">
      <alignment horizontal="center" vertical="center" wrapText="1"/>
    </xf>
    <xf numFmtId="0" fontId="28" fillId="0" borderId="0" xfId="3" applyFont="1" applyAlignment="1">
      <alignment horizontal="center" vertical="center" wrapText="1"/>
    </xf>
    <xf numFmtId="0" fontId="27" fillId="0" borderId="0" xfId="1" applyFont="1" applyAlignment="1">
      <alignment vertical="top" wrapText="1"/>
    </xf>
    <xf numFmtId="0" fontId="0" fillId="0" borderId="0" xfId="0" applyAlignment="1">
      <alignment horizontal="center" vertical="center"/>
    </xf>
    <xf numFmtId="0" fontId="0" fillId="0" borderId="0" xfId="0" applyFill="1"/>
    <xf numFmtId="0" fontId="3" fillId="0" borderId="0" xfId="0" applyFont="1" applyFill="1"/>
    <xf numFmtId="0" fontId="6" fillId="8" borderId="17" xfId="0" applyFont="1" applyFill="1" applyBorder="1" applyAlignment="1">
      <alignment horizontal="center"/>
    </xf>
    <xf numFmtId="0" fontId="3" fillId="8" borderId="16" xfId="0" applyFont="1" applyFill="1" applyBorder="1" applyAlignment="1">
      <alignment horizontal="center" vertical="center" wrapText="1"/>
    </xf>
    <xf numFmtId="0" fontId="3" fillId="8" borderId="16" xfId="0" applyFont="1" applyFill="1" applyBorder="1" applyAlignment="1">
      <alignment vertical="top" wrapText="1"/>
    </xf>
    <xf numFmtId="0" fontId="23" fillId="6" borderId="17" xfId="3" applyFont="1" applyFill="1" applyBorder="1" applyAlignment="1">
      <alignment horizontal="left" vertical="center" wrapText="1"/>
    </xf>
    <xf numFmtId="0" fontId="11" fillId="0" borderId="0" xfId="1" applyFont="1"/>
    <xf numFmtId="0" fontId="29" fillId="5" borderId="17" xfId="3" applyFont="1" applyFill="1" applyBorder="1" applyAlignment="1">
      <alignment horizontal="center" vertical="center" wrapText="1"/>
    </xf>
    <xf numFmtId="0" fontId="29" fillId="5" borderId="17" xfId="3" applyFont="1" applyFill="1" applyBorder="1" applyAlignment="1">
      <alignment horizontal="center" vertical="center"/>
    </xf>
    <xf numFmtId="0" fontId="11" fillId="6" borderId="17" xfId="3" applyFont="1" applyFill="1" applyBorder="1" applyAlignment="1">
      <alignment horizontal="left" vertical="center" wrapText="1"/>
    </xf>
    <xf numFmtId="0" fontId="22" fillId="5" borderId="17" xfId="3" applyFont="1" applyFill="1" applyBorder="1" applyAlignment="1">
      <alignment horizontal="center" vertical="center" wrapText="1"/>
    </xf>
    <xf numFmtId="0" fontId="22" fillId="5" borderId="17" xfId="3" applyFont="1" applyFill="1" applyBorder="1" applyAlignment="1">
      <alignment horizontal="center" vertical="center"/>
    </xf>
    <xf numFmtId="0" fontId="32" fillId="4" borderId="17" xfId="3" applyFont="1" applyFill="1" applyBorder="1" applyAlignment="1">
      <alignment vertical="center"/>
    </xf>
    <xf numFmtId="0" fontId="32" fillId="4" borderId="17" xfId="3" applyFont="1" applyFill="1" applyBorder="1" applyAlignment="1">
      <alignment horizontal="left" vertical="center"/>
    </xf>
    <xf numFmtId="0" fontId="11" fillId="4" borderId="17" xfId="3" applyFont="1" applyFill="1" applyBorder="1" applyAlignment="1">
      <alignment horizontal="left" vertical="center" wrapText="1"/>
    </xf>
    <xf numFmtId="0" fontId="32" fillId="6" borderId="43" xfId="3" applyFont="1" applyFill="1" applyBorder="1" applyAlignment="1">
      <alignment horizontal="left" vertical="center" wrapText="1"/>
    </xf>
    <xf numFmtId="0" fontId="32" fillId="4" borderId="17" xfId="3" applyFont="1" applyFill="1" applyBorder="1" applyAlignment="1">
      <alignment horizontal="left" vertical="center" wrapText="1"/>
    </xf>
    <xf numFmtId="0" fontId="11" fillId="0" borderId="0" xfId="1" applyFont="1" applyAlignment="1">
      <alignment vertical="center"/>
    </xf>
    <xf numFmtId="0" fontId="32" fillId="6" borderId="19" xfId="3" applyFont="1" applyFill="1" applyBorder="1" applyAlignment="1">
      <alignment horizontal="left" vertical="center" wrapText="1"/>
    </xf>
    <xf numFmtId="0" fontId="32" fillId="4" borderId="19" xfId="3" applyFont="1" applyFill="1" applyBorder="1" applyAlignment="1">
      <alignment horizontal="left" vertical="center"/>
    </xf>
    <xf numFmtId="0" fontId="11" fillId="4" borderId="19" xfId="3" applyFont="1" applyFill="1" applyBorder="1" applyAlignment="1">
      <alignment horizontal="left" vertical="center" wrapText="1"/>
    </xf>
    <xf numFmtId="0" fontId="22" fillId="5" borderId="15" xfId="3" applyFont="1" applyFill="1" applyBorder="1" applyAlignment="1">
      <alignment horizontal="center" vertical="center" wrapText="1"/>
    </xf>
    <xf numFmtId="0" fontId="25" fillId="5" borderId="15" xfId="3" applyFont="1" applyFill="1" applyBorder="1" applyAlignment="1">
      <alignment horizontal="center" vertical="center" wrapText="1"/>
    </xf>
    <xf numFmtId="0" fontId="11" fillId="6" borderId="19" xfId="3" applyFont="1" applyFill="1" applyBorder="1" applyAlignment="1">
      <alignment horizontal="left" vertical="center" wrapText="1"/>
    </xf>
    <xf numFmtId="0" fontId="29" fillId="5" borderId="15" xfId="3" applyFont="1" applyFill="1" applyBorder="1" applyAlignment="1">
      <alignment horizontal="center" vertical="center" wrapText="1"/>
    </xf>
    <xf numFmtId="0" fontId="32" fillId="0" borderId="25" xfId="3" applyFont="1" applyFill="1" applyBorder="1" applyAlignment="1">
      <alignment horizontal="left" vertical="center" wrapText="1"/>
    </xf>
    <xf numFmtId="0" fontId="32" fillId="0" borderId="25" xfId="3" applyFont="1" applyFill="1" applyBorder="1" applyAlignment="1">
      <alignment horizontal="left" vertical="center"/>
    </xf>
    <xf numFmtId="0" fontId="32" fillId="0" borderId="42" xfId="3" applyFont="1" applyFill="1" applyBorder="1" applyAlignment="1">
      <alignment horizontal="left" vertical="center"/>
    </xf>
    <xf numFmtId="176" fontId="0" fillId="0" borderId="0" xfId="0" applyNumberFormat="1"/>
    <xf numFmtId="0" fontId="34" fillId="0" borderId="0" xfId="1" applyFont="1" applyAlignment="1"/>
    <xf numFmtId="0" fontId="35" fillId="9" borderId="0" xfId="1" applyFont="1" applyFill="1"/>
    <xf numFmtId="0" fontId="36" fillId="9" borderId="0" xfId="1" applyFont="1" applyFill="1"/>
    <xf numFmtId="0" fontId="37" fillId="0" borderId="45" xfId="12" applyFont="1" applyBorder="1" applyAlignment="1">
      <alignment vertical="center" wrapText="1"/>
    </xf>
    <xf numFmtId="0" fontId="37" fillId="0" borderId="46" xfId="12" applyFont="1" applyBorder="1" applyAlignment="1">
      <alignment vertical="center" wrapText="1"/>
    </xf>
    <xf numFmtId="0" fontId="37" fillId="0" borderId="47" xfId="12" applyFont="1" applyBorder="1" applyAlignment="1">
      <alignment vertical="center" wrapText="1"/>
    </xf>
    <xf numFmtId="0" fontId="31" fillId="0" borderId="0" xfId="12" applyFont="1" applyAlignment="1">
      <alignment horizontal="center" vertical="center"/>
    </xf>
    <xf numFmtId="0" fontId="37" fillId="0" borderId="48" xfId="3" applyFont="1" applyBorder="1" applyAlignment="1">
      <alignment horizontal="left" vertical="center" wrapText="1"/>
    </xf>
    <xf numFmtId="0" fontId="37" fillId="0" borderId="10" xfId="3" applyFont="1" applyBorder="1" applyAlignment="1">
      <alignment horizontal="left" vertical="center" wrapText="1"/>
    </xf>
    <xf numFmtId="0" fontId="37" fillId="0" borderId="49" xfId="3" applyFont="1" applyBorder="1" applyAlignment="1">
      <alignment horizontal="left" vertical="center" wrapText="1"/>
    </xf>
    <xf numFmtId="0" fontId="31" fillId="0" borderId="0" xfId="12" applyFont="1">
      <alignment vertical="center"/>
    </xf>
    <xf numFmtId="0" fontId="37" fillId="0" borderId="50" xfId="3" applyFont="1" applyBorder="1" applyAlignment="1">
      <alignment horizontal="left" vertical="center" wrapText="1"/>
    </xf>
    <xf numFmtId="0" fontId="37" fillId="0" borderId="17" xfId="3" applyFont="1" applyBorder="1" applyAlignment="1">
      <alignment horizontal="left" vertical="center" wrapText="1"/>
    </xf>
    <xf numFmtId="0" fontId="37" fillId="0" borderId="51" xfId="3" applyFont="1" applyBorder="1" applyAlignment="1">
      <alignment horizontal="left" vertical="center" wrapText="1"/>
    </xf>
    <xf numFmtId="0" fontId="37" fillId="0" borderId="54" xfId="3" applyFont="1" applyBorder="1" applyAlignment="1">
      <alignment horizontal="left" vertical="center" wrapText="1"/>
    </xf>
    <xf numFmtId="0" fontId="37" fillId="0" borderId="55" xfId="3" applyFont="1" applyBorder="1" applyAlignment="1">
      <alignment horizontal="left" vertical="center" wrapText="1"/>
    </xf>
    <xf numFmtId="0" fontId="37" fillId="0" borderId="56" xfId="3" applyFont="1" applyBorder="1" applyAlignment="1">
      <alignment horizontal="left" vertical="center" wrapText="1"/>
    </xf>
    <xf numFmtId="0" fontId="39" fillId="0" borderId="0" xfId="3" applyFont="1" applyAlignment="1">
      <alignment horizontal="right" vertical="center" wrapText="1"/>
    </xf>
    <xf numFmtId="0" fontId="40" fillId="0" borderId="0" xfId="3" applyFont="1" applyAlignment="1">
      <alignment vertical="center"/>
    </xf>
    <xf numFmtId="0" fontId="33" fillId="0" borderId="0" xfId="12" applyFont="1">
      <alignment vertical="center"/>
    </xf>
    <xf numFmtId="0" fontId="26" fillId="0" borderId="0" xfId="1" applyFont="1" applyFill="1" applyBorder="1" applyAlignment="1">
      <alignment vertical="top" textRotation="255" wrapText="1"/>
    </xf>
    <xf numFmtId="0" fontId="26" fillId="0" borderId="57" xfId="1" applyFont="1" applyFill="1" applyBorder="1" applyAlignment="1">
      <alignment vertical="top" textRotation="255" wrapText="1"/>
    </xf>
    <xf numFmtId="0" fontId="10" fillId="0" borderId="0" xfId="0" applyFont="1" applyAlignment="1">
      <alignment vertical="center"/>
    </xf>
    <xf numFmtId="0" fontId="3" fillId="0" borderId="17" xfId="0" applyFont="1" applyBorder="1" applyAlignment="1">
      <alignment wrapText="1"/>
    </xf>
    <xf numFmtId="0" fontId="3" fillId="0" borderId="17" xfId="0" applyFont="1" applyBorder="1"/>
    <xf numFmtId="0" fontId="19" fillId="0" borderId="0" xfId="0" applyFont="1"/>
    <xf numFmtId="0" fontId="12" fillId="0" borderId="0" xfId="0" applyFont="1"/>
    <xf numFmtId="0" fontId="0" fillId="0" borderId="44" xfId="0" applyBorder="1"/>
    <xf numFmtId="176" fontId="0" fillId="0" borderId="0" xfId="0" applyNumberFormat="1" applyFont="1"/>
    <xf numFmtId="0" fontId="0" fillId="0" borderId="0" xfId="0" applyNumberFormat="1" applyFont="1"/>
    <xf numFmtId="176" fontId="26" fillId="10" borderId="59" xfId="1" applyNumberFormat="1" applyFont="1" applyFill="1" applyBorder="1" applyAlignment="1">
      <alignment vertical="center"/>
    </xf>
    <xf numFmtId="176" fontId="11" fillId="0" borderId="62" xfId="1" applyNumberFormat="1" applyFont="1" applyBorder="1" applyAlignment="1">
      <alignment vertical="center"/>
    </xf>
    <xf numFmtId="176" fontId="26" fillId="0" borderId="42" xfId="1" applyNumberFormat="1" applyFont="1" applyFill="1" applyBorder="1" applyAlignment="1">
      <alignment vertical="center"/>
    </xf>
    <xf numFmtId="176" fontId="26" fillId="0" borderId="10" xfId="1" applyNumberFormat="1" applyFont="1" applyBorder="1" applyAlignment="1">
      <alignment vertical="center"/>
    </xf>
    <xf numFmtId="176" fontId="26" fillId="10" borderId="60" xfId="1" applyNumberFormat="1" applyFont="1" applyFill="1" applyBorder="1" applyAlignment="1">
      <alignment vertical="center"/>
    </xf>
    <xf numFmtId="176" fontId="11" fillId="0" borderId="63" xfId="1" applyNumberFormat="1" applyFont="1" applyBorder="1" applyAlignment="1">
      <alignment vertical="center"/>
    </xf>
    <xf numFmtId="176" fontId="26" fillId="3" borderId="59" xfId="1" applyNumberFormat="1" applyFont="1" applyFill="1" applyBorder="1" applyAlignment="1">
      <alignment vertical="center"/>
    </xf>
    <xf numFmtId="176" fontId="33" fillId="0" borderId="62" xfId="4" applyNumberFormat="1" applyFont="1" applyBorder="1" applyAlignment="1">
      <alignment vertical="center"/>
    </xf>
    <xf numFmtId="176" fontId="26" fillId="3" borderId="60" xfId="1" applyNumberFormat="1" applyFont="1" applyFill="1" applyBorder="1" applyAlignment="1">
      <alignment vertical="center"/>
    </xf>
    <xf numFmtId="176" fontId="33" fillId="0" borderId="63" xfId="4" applyNumberFormat="1" applyFont="1" applyBorder="1" applyAlignment="1">
      <alignment vertical="center"/>
    </xf>
    <xf numFmtId="176" fontId="3" fillId="0" borderId="17" xfId="0" applyNumberFormat="1" applyFont="1" applyBorder="1"/>
    <xf numFmtId="177" fontId="3" fillId="0" borderId="17" xfId="0" applyNumberFormat="1" applyFont="1" applyBorder="1"/>
    <xf numFmtId="177" fontId="26" fillId="10" borderId="59" xfId="1" applyNumberFormat="1" applyFont="1" applyFill="1" applyBorder="1" applyAlignment="1">
      <alignment vertical="center"/>
    </xf>
    <xf numFmtId="177" fontId="11" fillId="0" borderId="62" xfId="1" applyNumberFormat="1" applyFont="1" applyBorder="1" applyAlignment="1">
      <alignment vertical="center"/>
    </xf>
    <xf numFmtId="177" fontId="26" fillId="0" borderId="42" xfId="1" applyNumberFormat="1" applyFont="1" applyFill="1" applyBorder="1" applyAlignment="1">
      <alignment vertical="center"/>
    </xf>
    <xf numFmtId="177" fontId="26" fillId="0" borderId="10" xfId="1" applyNumberFormat="1" applyFont="1" applyBorder="1" applyAlignment="1">
      <alignment vertical="center"/>
    </xf>
    <xf numFmtId="177" fontId="26" fillId="3" borderId="59" xfId="1" applyNumberFormat="1" applyFont="1" applyFill="1" applyBorder="1" applyAlignment="1">
      <alignment vertical="center"/>
    </xf>
    <xf numFmtId="177" fontId="33" fillId="0" borderId="62" xfId="4" applyNumberFormat="1" applyFont="1" applyBorder="1" applyAlignment="1">
      <alignment vertical="center"/>
    </xf>
    <xf numFmtId="177" fontId="26" fillId="3" borderId="58" xfId="1" applyNumberFormat="1" applyFont="1" applyFill="1" applyBorder="1" applyAlignment="1">
      <alignment vertical="center"/>
    </xf>
    <xf numFmtId="177" fontId="33" fillId="0" borderId="61" xfId="4" applyNumberFormat="1" applyFont="1" applyBorder="1" applyAlignment="1">
      <alignment vertical="center"/>
    </xf>
    <xf numFmtId="177" fontId="26" fillId="0" borderId="58" xfId="1" applyNumberFormat="1" applyFont="1" applyFill="1" applyBorder="1" applyAlignment="1">
      <alignment vertical="center"/>
    </xf>
    <xf numFmtId="177" fontId="11" fillId="0" borderId="61" xfId="1" applyNumberFormat="1" applyFont="1" applyBorder="1" applyAlignment="1">
      <alignment vertical="center"/>
    </xf>
    <xf numFmtId="177" fontId="11" fillId="0" borderId="0" xfId="1" applyNumberFormat="1" applyFont="1" applyAlignment="1">
      <alignment vertical="center"/>
    </xf>
    <xf numFmtId="177" fontId="26" fillId="0" borderId="17" xfId="1" applyNumberFormat="1" applyFont="1" applyBorder="1" applyAlignment="1">
      <alignment vertical="center"/>
    </xf>
    <xf numFmtId="177" fontId="26" fillId="7" borderId="17" xfId="1" applyNumberFormat="1" applyFont="1" applyFill="1" applyBorder="1" applyAlignment="1">
      <alignment horizontal="center" vertical="center"/>
    </xf>
    <xf numFmtId="177" fontId="0" fillId="0" borderId="0" xfId="0" applyNumberFormat="1" applyFont="1"/>
    <xf numFmtId="0" fontId="3" fillId="8" borderId="18" xfId="0" applyFont="1" applyFill="1" applyBorder="1" applyAlignment="1">
      <alignment horizontal="center"/>
    </xf>
    <xf numFmtId="0" fontId="3" fillId="0" borderId="15" xfId="0" applyFont="1" applyBorder="1" applyAlignment="1">
      <alignment horizontal="center"/>
    </xf>
    <xf numFmtId="0" fontId="3" fillId="0" borderId="44" xfId="0" applyFont="1" applyBorder="1" applyAlignment="1">
      <alignment horizontal="center"/>
    </xf>
    <xf numFmtId="0" fontId="3" fillId="0" borderId="10" xfId="0" applyFont="1" applyBorder="1" applyAlignment="1">
      <alignment horizontal="center"/>
    </xf>
    <xf numFmtId="0" fontId="3" fillId="0" borderId="11"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12" xfId="0" applyFont="1" applyBorder="1" applyAlignment="1" applyProtection="1">
      <alignment horizontal="center" vertical="center"/>
    </xf>
    <xf numFmtId="0" fontId="12" fillId="0" borderId="1" xfId="0" applyFont="1" applyBorder="1" applyAlignment="1" applyProtection="1">
      <alignment horizontal="center" vertical="top"/>
    </xf>
    <xf numFmtId="0" fontId="12" fillId="0" borderId="2" xfId="0" applyFont="1" applyBorder="1" applyAlignment="1" applyProtection="1">
      <alignment horizontal="center" vertical="top"/>
    </xf>
    <xf numFmtId="0" fontId="12" fillId="0" borderId="3" xfId="0" applyFont="1" applyBorder="1" applyAlignment="1" applyProtection="1">
      <alignment horizontal="center" vertical="top"/>
    </xf>
    <xf numFmtId="0" fontId="12" fillId="0" borderId="15" xfId="0" applyFont="1" applyBorder="1" applyAlignment="1" applyProtection="1">
      <alignment horizontal="center" vertical="top" wrapText="1"/>
    </xf>
    <xf numFmtId="0" fontId="12" fillId="0" borderId="1" xfId="0" applyFont="1" applyBorder="1" applyAlignment="1" applyProtection="1">
      <alignment horizontal="center" vertical="center" wrapText="1"/>
    </xf>
    <xf numFmtId="0" fontId="12" fillId="0" borderId="2" xfId="0" applyFont="1" applyBorder="1" applyAlignment="1" applyProtection="1">
      <alignment horizontal="center" vertical="center" wrapText="1"/>
    </xf>
    <xf numFmtId="0" fontId="12" fillId="0" borderId="3" xfId="0" applyFont="1" applyBorder="1" applyAlignment="1" applyProtection="1">
      <alignment horizontal="center" vertical="center" wrapText="1"/>
    </xf>
    <xf numFmtId="0" fontId="3" fillId="0" borderId="7"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0" borderId="5"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5" xfId="0" applyFont="1" applyBorder="1" applyAlignment="1" applyProtection="1">
      <alignment horizontal="center" vertical="center"/>
    </xf>
    <xf numFmtId="0" fontId="12" fillId="2" borderId="19"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3" fillId="2" borderId="19" xfId="0" applyFont="1" applyFill="1" applyBorder="1" applyAlignment="1" applyProtection="1">
      <alignment horizontal="center" vertical="center" wrapText="1"/>
    </xf>
    <xf numFmtId="0" fontId="13" fillId="2" borderId="25"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3" fillId="8" borderId="17" xfId="0" applyFont="1" applyFill="1" applyBorder="1" applyAlignment="1">
      <alignment horizontal="center" vertical="center" wrapText="1"/>
    </xf>
    <xf numFmtId="0" fontId="3" fillId="0" borderId="26" xfId="0" applyFont="1" applyBorder="1" applyAlignment="1">
      <alignment horizontal="center" vertical="top" wrapText="1"/>
    </xf>
    <xf numFmtId="0" fontId="3" fillId="0" borderId="27" xfId="0" applyFont="1" applyBorder="1" applyAlignment="1">
      <alignment horizontal="center" vertical="top" wrapText="1"/>
    </xf>
    <xf numFmtId="0" fontId="3" fillId="0" borderId="28" xfId="0" applyFont="1" applyBorder="1" applyAlignment="1">
      <alignment horizontal="center" vertical="center" wrapText="1"/>
    </xf>
    <xf numFmtId="0" fontId="3" fillId="0" borderId="22" xfId="0" applyFont="1" applyBorder="1" applyAlignment="1">
      <alignment horizontal="center" vertical="top" wrapText="1"/>
    </xf>
    <xf numFmtId="0" fontId="3" fillId="0" borderId="24" xfId="0" applyFont="1" applyBorder="1" applyAlignment="1">
      <alignment horizontal="center" vertical="top" wrapText="1"/>
    </xf>
    <xf numFmtId="0" fontId="3" fillId="0" borderId="23" xfId="0" applyFont="1" applyBorder="1" applyAlignment="1">
      <alignment horizontal="center" vertical="center" wrapText="1"/>
    </xf>
    <xf numFmtId="0" fontId="3" fillId="0" borderId="21" xfId="0" applyFont="1" applyBorder="1" applyAlignment="1">
      <alignment horizontal="center" vertical="top" wrapText="1"/>
    </xf>
    <xf numFmtId="0" fontId="3" fillId="0" borderId="29" xfId="0" applyFont="1" applyBorder="1" applyAlignment="1">
      <alignment horizontal="center" vertical="top" wrapText="1"/>
    </xf>
    <xf numFmtId="0" fontId="21" fillId="5" borderId="17" xfId="3" applyFont="1" applyFill="1" applyBorder="1" applyAlignment="1">
      <alignment horizontal="center" vertical="center" wrapText="1"/>
    </xf>
    <xf numFmtId="0" fontId="23" fillId="0" borderId="17" xfId="1" applyFont="1" applyBorder="1" applyAlignment="1">
      <alignment horizontal="center" vertical="center" wrapText="1"/>
    </xf>
    <xf numFmtId="0" fontId="37" fillId="0" borderId="52" xfId="3" applyFont="1" applyBorder="1" applyAlignment="1">
      <alignment horizontal="left" vertical="center" wrapText="1"/>
    </xf>
    <xf numFmtId="0" fontId="37" fillId="0" borderId="53" xfId="3" applyFont="1" applyBorder="1" applyAlignment="1">
      <alignment horizontal="left" vertical="center" wrapText="1"/>
    </xf>
    <xf numFmtId="0" fontId="37" fillId="0" borderId="49" xfId="3" applyFont="1" applyBorder="1" applyAlignment="1">
      <alignment horizontal="left" vertical="center" wrapText="1"/>
    </xf>
  </cellXfs>
  <cellStyles count="13">
    <cellStyle name="パーセント 2" xfId="7" xr:uid="{00000000-0005-0000-0000-000000000000}"/>
    <cellStyle name="桁区切り 2" xfId="2" xr:uid="{00000000-0005-0000-0000-000001000000}"/>
    <cellStyle name="桁区切り 2 2" xfId="8" xr:uid="{00000000-0005-0000-0000-000002000000}"/>
    <cellStyle name="標準" xfId="0" builtinId="0"/>
    <cellStyle name="標準 2" xfId="5" xr:uid="{00000000-0005-0000-0000-000004000000}"/>
    <cellStyle name="標準 2 2" xfId="11" xr:uid="{00000000-0005-0000-0000-000005000000}"/>
    <cellStyle name="標準 2 2 2" xfId="12" xr:uid="{00000000-0005-0000-0000-000006000000}"/>
    <cellStyle name="標準 2 3" xfId="6" xr:uid="{00000000-0005-0000-0000-000007000000}"/>
    <cellStyle name="標準 3 2" xfId="1" xr:uid="{00000000-0005-0000-0000-000008000000}"/>
    <cellStyle name="標準 3 2 2" xfId="4" xr:uid="{00000000-0005-0000-0000-000009000000}"/>
    <cellStyle name="標準 3 2 2 2" xfId="9" xr:uid="{00000000-0005-0000-0000-00000A000000}"/>
    <cellStyle name="標準 3 2 3" xfId="3" xr:uid="{00000000-0005-0000-0000-00000B000000}"/>
    <cellStyle name="標準 4" xfId="10" xr:uid="{00000000-0005-0000-0000-00000C000000}"/>
  </cellStyles>
  <dxfs count="0"/>
  <tableStyles count="0" defaultTableStyle="TableStyleMedium2" defaultPivotStyle="PivotStyleMedium9"/>
  <colors>
    <mruColors>
      <color rgb="FFC7D9A3"/>
      <color rgb="FFEDEDED"/>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SERVER\project\2021\2119_&#25919;&#24220;&#23455;&#34892;&#35336;&#30011;\2-1.%20&#25919;&#24220;&#23455;&#34892;&#35336;&#30011;&#12398;&#23455;&#26045;&#29366;&#27841;&#35519;&#26619;\1.%20&#35519;&#26619;&#31080;&#31561;&#12398;&#20316;&#25104;\(4)&#35519;&#26619;&#31080;1_&#20837;&#21147;&#12501;&#12449;&#12452;&#12523;&#65288;2020&#24180;&#24230;&#23455;&#32318;&#35519;&#26619;&#6528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ujitsu.sharepoint.com/7104464MOE/70.&#12513;&#12531;&#12496;&#12540;&#20316;&#26989;&#29992;(Member's%20Space%20)/mizutani/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コード表"/>
      <sheetName val="電気事業者リスト"/>
      <sheetName val="調査票1-1"/>
      <sheetName val="調査票1-2"/>
      <sheetName val="調査票1-3"/>
      <sheetName val="参照リスト"/>
      <sheetName val="調査票1計"/>
    </sheetNames>
    <sheetDataSet>
      <sheetData sheetId="0" refreshError="1"/>
      <sheetData sheetId="1" refreshError="1"/>
      <sheetData sheetId="2" refreshError="1"/>
      <sheetData sheetId="3" refreshError="1"/>
      <sheetData sheetId="4" refreshError="1"/>
      <sheetData sheetId="5">
        <row r="6">
          <cell r="C6" t="str">
            <v>内閣官房</v>
          </cell>
          <cell r="O6" t="str">
            <v>4A</v>
          </cell>
        </row>
        <row r="7">
          <cell r="C7" t="str">
            <v>内閣法制局</v>
          </cell>
          <cell r="O7" t="str">
            <v>4B</v>
          </cell>
        </row>
        <row r="8">
          <cell r="C8" t="str">
            <v>人事院</v>
          </cell>
          <cell r="O8" t="str">
            <v>5A</v>
          </cell>
        </row>
        <row r="9">
          <cell r="C9" t="str">
            <v>内閣府</v>
          </cell>
          <cell r="O9" t="str">
            <v>5C</v>
          </cell>
        </row>
        <row r="10">
          <cell r="C10" t="str">
            <v>宮内庁</v>
          </cell>
          <cell r="O10" t="str">
            <v>6B</v>
          </cell>
        </row>
        <row r="11">
          <cell r="C11" t="str">
            <v>公正取引委員会</v>
          </cell>
          <cell r="O11" t="str">
            <v>6C</v>
          </cell>
        </row>
        <row r="12">
          <cell r="C12" t="str">
            <v>警察庁</v>
          </cell>
          <cell r="O12" t="str">
            <v>7C</v>
          </cell>
        </row>
        <row r="13">
          <cell r="C13" t="str">
            <v>金融庁</v>
          </cell>
          <cell r="O13" t="str">
            <v>12A</v>
          </cell>
        </row>
        <row r="14">
          <cell r="C14" t="str">
            <v>消費者庁</v>
          </cell>
          <cell r="O14" t="str">
            <v>13A</v>
          </cell>
        </row>
        <row r="15">
          <cell r="C15" t="str">
            <v>復興庁</v>
          </cell>
          <cell r="O15" t="str">
            <v>その他</v>
          </cell>
        </row>
        <row r="16">
          <cell r="C16" t="str">
            <v>総務省</v>
          </cell>
        </row>
        <row r="17">
          <cell r="C17" t="str">
            <v>法務省</v>
          </cell>
        </row>
        <row r="18">
          <cell r="C18" t="str">
            <v>外務省</v>
          </cell>
        </row>
        <row r="19">
          <cell r="C19" t="str">
            <v>財務省</v>
          </cell>
        </row>
        <row r="20">
          <cell r="C20" t="str">
            <v>文部科学省</v>
          </cell>
        </row>
        <row r="21">
          <cell r="C21" t="str">
            <v>厚生労働省</v>
          </cell>
        </row>
        <row r="22">
          <cell r="C22" t="str">
            <v>農林水産省</v>
          </cell>
        </row>
        <row r="23">
          <cell r="C23" t="str">
            <v>経済産業省</v>
          </cell>
        </row>
        <row r="24">
          <cell r="C24" t="str">
            <v>国土交通省</v>
          </cell>
        </row>
        <row r="25">
          <cell r="C25" t="str">
            <v>環境省</v>
          </cell>
        </row>
        <row r="26">
          <cell r="C26" t="str">
            <v>防衛省</v>
          </cell>
        </row>
        <row r="27">
          <cell r="C27" t="str">
            <v>会計検査院</v>
          </cell>
        </row>
      </sheetData>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J615"/>
  <sheetViews>
    <sheetView view="pageBreakPreview" topLeftCell="Q1" zoomScale="70" zoomScaleNormal="70" zoomScaleSheetLayoutView="70" workbookViewId="0">
      <pane ySplit="6" topLeftCell="A557" activePane="bottomLeft" state="frozen"/>
      <selection pane="bottomLeft" activeCell="Z297" sqref="Z297:AA615"/>
    </sheetView>
  </sheetViews>
  <sheetFormatPr defaultColWidth="8.90625" defaultRowHeight="13" outlineLevelRow="1" outlineLevelCol="1" x14ac:dyDescent="0.2"/>
  <cols>
    <col min="1" max="1" width="3.08984375" style="3" customWidth="1" outlineLevel="1"/>
    <col min="2" max="2" width="59.6328125" style="3" customWidth="1" outlineLevel="1"/>
    <col min="3" max="3" width="3.453125" style="3" customWidth="1" outlineLevel="1"/>
    <col min="4" max="4" width="25.7265625" style="3" customWidth="1" outlineLevel="1"/>
    <col min="5" max="5" width="15.08984375" style="3" customWidth="1"/>
    <col min="6" max="6" width="14" style="3" customWidth="1"/>
    <col min="7" max="8" width="15.7265625" style="3" bestFit="1" customWidth="1"/>
    <col min="9" max="9" width="15.7265625" style="134" customWidth="1"/>
    <col min="10" max="10" width="18.26953125" style="133" bestFit="1" customWidth="1"/>
    <col min="11" max="11" width="14.7265625" style="3" bestFit="1" customWidth="1"/>
    <col min="12" max="12" width="14.453125" style="3" bestFit="1" customWidth="1"/>
    <col min="13" max="13" width="13.08984375" style="133" customWidth="1"/>
    <col min="14" max="14" width="17.453125" style="133" customWidth="1"/>
    <col min="15" max="15" width="15.90625" style="3" bestFit="1" customWidth="1"/>
    <col min="16" max="16" width="37.08984375" style="3" bestFit="1" customWidth="1"/>
    <col min="17" max="17" width="17.26953125" style="3" bestFit="1" customWidth="1"/>
    <col min="18" max="18" width="15.90625" style="3" bestFit="1" customWidth="1"/>
    <col min="19" max="19" width="29.7265625" style="3" bestFit="1" customWidth="1"/>
    <col min="20" max="20" width="21.453125" style="3" customWidth="1"/>
    <col min="21" max="22" width="7.26953125" style="3" customWidth="1"/>
    <col min="23" max="23" width="11.08984375" style="3" customWidth="1"/>
    <col min="24" max="16384" width="8.90625" style="3"/>
  </cols>
  <sheetData>
    <row r="1" spans="1:36" ht="19.5" outlineLevel="1" x14ac:dyDescent="0.2">
      <c r="B1" s="4" t="s">
        <v>95</v>
      </c>
      <c r="D1" s="4"/>
      <c r="I1" s="3"/>
      <c r="J1" s="3"/>
      <c r="M1" s="3"/>
      <c r="N1" s="3"/>
      <c r="W1" s="4" t="s">
        <v>122</v>
      </c>
    </row>
    <row r="2" spans="1:36" s="5" customFormat="1" ht="10.15" customHeight="1" outlineLevel="1" x14ac:dyDescent="0.2">
      <c r="B2" s="6"/>
      <c r="D2" s="6"/>
    </row>
    <row r="3" spans="1:36" ht="64.900000000000006" customHeight="1" x14ac:dyDescent="0.35">
      <c r="A3" s="1"/>
      <c r="B3" s="162" t="s">
        <v>93</v>
      </c>
      <c r="C3" s="162" t="s">
        <v>94</v>
      </c>
      <c r="D3" s="10" t="s">
        <v>97</v>
      </c>
      <c r="E3" s="11" t="s">
        <v>18</v>
      </c>
      <c r="F3" s="12" t="s">
        <v>19</v>
      </c>
      <c r="G3" s="178" t="s">
        <v>20</v>
      </c>
      <c r="H3" s="179"/>
      <c r="I3" s="180" t="s">
        <v>118</v>
      </c>
      <c r="J3" s="181"/>
      <c r="K3" s="13" t="s">
        <v>21</v>
      </c>
      <c r="L3" s="13" t="s">
        <v>120</v>
      </c>
      <c r="M3" s="182" t="s">
        <v>22</v>
      </c>
      <c r="N3" s="183"/>
      <c r="O3" s="183"/>
      <c r="P3" s="180" t="s">
        <v>23</v>
      </c>
      <c r="Q3" s="181"/>
      <c r="R3" s="182" t="s">
        <v>24</v>
      </c>
      <c r="S3" s="184"/>
      <c r="T3" s="14" t="s">
        <v>25</v>
      </c>
      <c r="U3" s="15"/>
      <c r="V3" s="15"/>
      <c r="W3" s="168" t="s">
        <v>26</v>
      </c>
      <c r="X3" s="169"/>
      <c r="Y3" s="170"/>
      <c r="Z3" s="171" t="s">
        <v>27</v>
      </c>
      <c r="AA3" s="171"/>
      <c r="AB3" s="171"/>
      <c r="AC3" s="171"/>
      <c r="AD3" s="171"/>
      <c r="AE3" s="171"/>
      <c r="AF3" s="171"/>
      <c r="AG3" s="172" t="s">
        <v>28</v>
      </c>
      <c r="AH3" s="173"/>
      <c r="AI3" s="174"/>
      <c r="AJ3" s="16" t="s">
        <v>29</v>
      </c>
    </row>
    <row r="4" spans="1:36" ht="112" x14ac:dyDescent="0.35">
      <c r="A4" s="1"/>
      <c r="B4" s="163"/>
      <c r="C4" s="163"/>
      <c r="D4" s="17" t="s">
        <v>30</v>
      </c>
      <c r="E4" s="18" t="s">
        <v>31</v>
      </c>
      <c r="F4" s="19" t="s">
        <v>32</v>
      </c>
      <c r="G4" s="20" t="s">
        <v>8</v>
      </c>
      <c r="H4" s="21" t="s">
        <v>33</v>
      </c>
      <c r="I4" s="22" t="s">
        <v>0</v>
      </c>
      <c r="J4" s="23" t="s">
        <v>9</v>
      </c>
      <c r="K4" s="24" t="s">
        <v>34</v>
      </c>
      <c r="L4" s="25"/>
      <c r="M4" s="24" t="s">
        <v>35</v>
      </c>
      <c r="N4" s="26" t="s">
        <v>98</v>
      </c>
      <c r="O4" s="25" t="s">
        <v>36</v>
      </c>
      <c r="P4" s="25" t="s">
        <v>37</v>
      </c>
      <c r="Q4" s="27" t="s">
        <v>38</v>
      </c>
      <c r="R4" s="25" t="s">
        <v>39</v>
      </c>
      <c r="S4" s="28" t="s">
        <v>40</v>
      </c>
      <c r="T4" s="29"/>
      <c r="U4" s="7"/>
      <c r="V4" s="7"/>
      <c r="W4" s="30" t="s">
        <v>41</v>
      </c>
      <c r="X4" s="31" t="s">
        <v>42</v>
      </c>
      <c r="Y4" s="21" t="s">
        <v>43</v>
      </c>
      <c r="Z4" s="32" t="s">
        <v>44</v>
      </c>
      <c r="AA4" s="33" t="s">
        <v>45</v>
      </c>
      <c r="AB4" s="33" t="s">
        <v>46</v>
      </c>
      <c r="AC4" s="34" t="s">
        <v>47</v>
      </c>
      <c r="AD4" s="35" t="s">
        <v>48</v>
      </c>
      <c r="AE4" s="34" t="s">
        <v>49</v>
      </c>
      <c r="AF4" s="36" t="s">
        <v>50</v>
      </c>
      <c r="AG4" s="25" t="s">
        <v>37</v>
      </c>
      <c r="AH4" s="37" t="s">
        <v>38</v>
      </c>
      <c r="AI4" s="28" t="s">
        <v>51</v>
      </c>
      <c r="AJ4" s="24" t="s">
        <v>52</v>
      </c>
    </row>
    <row r="5" spans="1:36" ht="45" x14ac:dyDescent="0.2">
      <c r="A5" s="2"/>
      <c r="B5" s="163"/>
      <c r="C5" s="163"/>
      <c r="D5" s="38" t="s">
        <v>53</v>
      </c>
      <c r="E5" s="38" t="s">
        <v>53</v>
      </c>
      <c r="F5" s="39" t="s">
        <v>54</v>
      </c>
      <c r="G5" s="175" t="s">
        <v>2</v>
      </c>
      <c r="H5" s="176"/>
      <c r="I5" s="39" t="s">
        <v>54</v>
      </c>
      <c r="J5" s="40" t="s">
        <v>55</v>
      </c>
      <c r="K5" s="41" t="s">
        <v>54</v>
      </c>
      <c r="L5" s="39" t="s">
        <v>54</v>
      </c>
      <c r="M5" s="38" t="s">
        <v>55</v>
      </c>
      <c r="N5" s="42" t="s">
        <v>6</v>
      </c>
      <c r="O5" s="39" t="s">
        <v>54</v>
      </c>
      <c r="P5" s="39" t="s">
        <v>54</v>
      </c>
      <c r="Q5" s="40" t="s">
        <v>54</v>
      </c>
      <c r="R5" s="39" t="s">
        <v>54</v>
      </c>
      <c r="S5" s="43" t="s">
        <v>56</v>
      </c>
      <c r="T5" s="42" t="s">
        <v>6</v>
      </c>
      <c r="U5" s="44"/>
      <c r="V5" s="44"/>
      <c r="W5" s="175" t="s">
        <v>57</v>
      </c>
      <c r="X5" s="177"/>
      <c r="Y5" s="176"/>
      <c r="Z5" s="39" t="s">
        <v>3</v>
      </c>
      <c r="AA5" s="40" t="s">
        <v>3</v>
      </c>
      <c r="AB5" s="40" t="s">
        <v>3</v>
      </c>
      <c r="AC5" s="40" t="s">
        <v>4</v>
      </c>
      <c r="AD5" s="40" t="s">
        <v>2</v>
      </c>
      <c r="AE5" s="40" t="s">
        <v>4</v>
      </c>
      <c r="AF5" s="43" t="s">
        <v>3</v>
      </c>
      <c r="AG5" s="39" t="s">
        <v>3</v>
      </c>
      <c r="AH5" s="45" t="s">
        <v>3</v>
      </c>
      <c r="AI5" s="45" t="s">
        <v>3</v>
      </c>
      <c r="AJ5" s="38" t="s">
        <v>5</v>
      </c>
    </row>
    <row r="6" spans="1:36" ht="15" x14ac:dyDescent="0.35">
      <c r="A6" s="1"/>
      <c r="B6" s="164"/>
      <c r="C6" s="164"/>
      <c r="D6" s="46" t="s">
        <v>58</v>
      </c>
      <c r="E6" s="47" t="s">
        <v>59</v>
      </c>
      <c r="F6" s="46" t="s">
        <v>59</v>
      </c>
      <c r="G6" s="165" t="s">
        <v>10</v>
      </c>
      <c r="H6" s="167"/>
      <c r="I6" s="46" t="s">
        <v>59</v>
      </c>
      <c r="J6" s="48" t="s">
        <v>60</v>
      </c>
      <c r="K6" s="47" t="s">
        <v>61</v>
      </c>
      <c r="L6" s="49" t="s">
        <v>6</v>
      </c>
      <c r="M6" s="50" t="s">
        <v>11</v>
      </c>
      <c r="N6" s="51" t="s">
        <v>60</v>
      </c>
      <c r="O6" s="49" t="s">
        <v>6</v>
      </c>
      <c r="P6" s="46" t="s">
        <v>62</v>
      </c>
      <c r="Q6" s="52" t="s">
        <v>6</v>
      </c>
      <c r="R6" s="49" t="s">
        <v>6</v>
      </c>
      <c r="S6" s="53" t="s">
        <v>6</v>
      </c>
      <c r="T6" s="54" t="s">
        <v>6</v>
      </c>
      <c r="U6" s="7"/>
      <c r="V6" s="7"/>
      <c r="W6" s="165" t="s">
        <v>63</v>
      </c>
      <c r="X6" s="166"/>
      <c r="Y6" s="167"/>
      <c r="Z6" s="49" t="s">
        <v>64</v>
      </c>
      <c r="AA6" s="55" t="s">
        <v>65</v>
      </c>
      <c r="AB6" s="48" t="s">
        <v>66</v>
      </c>
      <c r="AC6" s="56" t="s">
        <v>67</v>
      </c>
      <c r="AD6" s="56" t="s">
        <v>6</v>
      </c>
      <c r="AE6" s="56" t="s">
        <v>59</v>
      </c>
      <c r="AF6" s="53" t="s">
        <v>68</v>
      </c>
      <c r="AG6" s="46" t="s">
        <v>62</v>
      </c>
      <c r="AH6" s="57" t="s">
        <v>6</v>
      </c>
      <c r="AI6" s="57" t="s">
        <v>188</v>
      </c>
      <c r="AJ6" s="50" t="s">
        <v>7</v>
      </c>
    </row>
    <row r="7" spans="1:36" x14ac:dyDescent="0.2">
      <c r="Z7" s="160"/>
      <c r="AA7" s="160"/>
    </row>
    <row r="8" spans="1:36" x14ac:dyDescent="0.2">
      <c r="Z8" s="160"/>
      <c r="AA8" s="160"/>
    </row>
    <row r="9" spans="1:36" x14ac:dyDescent="0.2">
      <c r="Z9" s="160"/>
      <c r="AA9" s="160"/>
    </row>
    <row r="10" spans="1:36" x14ac:dyDescent="0.2">
      <c r="Z10" s="160"/>
      <c r="AA10" s="160"/>
    </row>
    <row r="11" spans="1:36" x14ac:dyDescent="0.2">
      <c r="Z11" s="160"/>
      <c r="AA11" s="160"/>
    </row>
    <row r="12" spans="1:36" x14ac:dyDescent="0.2">
      <c r="Z12" s="160"/>
      <c r="AA12" s="160"/>
    </row>
    <row r="13" spans="1:36" x14ac:dyDescent="0.2">
      <c r="Z13" s="160"/>
      <c r="AA13" s="160"/>
    </row>
    <row r="14" spans="1:36" x14ac:dyDescent="0.2">
      <c r="Z14" s="160"/>
      <c r="AA14" s="160"/>
    </row>
    <row r="15" spans="1:36" x14ac:dyDescent="0.2">
      <c r="Z15" s="160"/>
      <c r="AA15" s="160"/>
    </row>
    <row r="16" spans="1:36" x14ac:dyDescent="0.2">
      <c r="Z16" s="160"/>
      <c r="AA16" s="160"/>
    </row>
    <row r="17" spans="26:27" x14ac:dyDescent="0.2">
      <c r="Z17" s="160"/>
      <c r="AA17" s="160"/>
    </row>
    <row r="18" spans="26:27" x14ac:dyDescent="0.2">
      <c r="Z18" s="160"/>
      <c r="AA18" s="160"/>
    </row>
    <row r="19" spans="26:27" x14ac:dyDescent="0.2">
      <c r="Z19" s="160"/>
      <c r="AA19" s="160"/>
    </row>
    <row r="20" spans="26:27" x14ac:dyDescent="0.2">
      <c r="Z20" s="160"/>
      <c r="AA20" s="160"/>
    </row>
    <row r="21" spans="26:27" x14ac:dyDescent="0.2">
      <c r="Z21" s="160"/>
      <c r="AA21" s="160"/>
    </row>
    <row r="22" spans="26:27" x14ac:dyDescent="0.2">
      <c r="Z22" s="160"/>
      <c r="AA22" s="160"/>
    </row>
    <row r="23" spans="26:27" x14ac:dyDescent="0.2">
      <c r="Z23" s="160"/>
      <c r="AA23" s="160"/>
    </row>
    <row r="24" spans="26:27" x14ac:dyDescent="0.2">
      <c r="Z24" s="160"/>
      <c r="AA24" s="160"/>
    </row>
    <row r="25" spans="26:27" x14ac:dyDescent="0.2">
      <c r="Z25" s="160"/>
      <c r="AA25" s="160"/>
    </row>
    <row r="26" spans="26:27" x14ac:dyDescent="0.2">
      <c r="Z26" s="160"/>
      <c r="AA26" s="160"/>
    </row>
    <row r="27" spans="26:27" x14ac:dyDescent="0.2">
      <c r="Z27" s="160"/>
      <c r="AA27" s="160"/>
    </row>
    <row r="28" spans="26:27" x14ac:dyDescent="0.2">
      <c r="Z28" s="160"/>
      <c r="AA28" s="160"/>
    </row>
    <row r="29" spans="26:27" x14ac:dyDescent="0.2">
      <c r="Z29" s="160"/>
      <c r="AA29" s="160"/>
    </row>
    <row r="30" spans="26:27" x14ac:dyDescent="0.2">
      <c r="Z30" s="160"/>
      <c r="AA30" s="160"/>
    </row>
    <row r="31" spans="26:27" x14ac:dyDescent="0.2">
      <c r="Z31" s="160"/>
      <c r="AA31" s="160"/>
    </row>
    <row r="32" spans="26:27" x14ac:dyDescent="0.2">
      <c r="Z32" s="160"/>
      <c r="AA32" s="160"/>
    </row>
    <row r="33" spans="26:27" x14ac:dyDescent="0.2">
      <c r="Z33" s="160"/>
      <c r="AA33" s="160"/>
    </row>
    <row r="34" spans="26:27" x14ac:dyDescent="0.2">
      <c r="Z34" s="160"/>
      <c r="AA34" s="160"/>
    </row>
    <row r="35" spans="26:27" x14ac:dyDescent="0.2">
      <c r="Z35" s="160"/>
      <c r="AA35" s="160"/>
    </row>
    <row r="36" spans="26:27" x14ac:dyDescent="0.2">
      <c r="Z36" s="160"/>
      <c r="AA36" s="160"/>
    </row>
    <row r="37" spans="26:27" x14ac:dyDescent="0.2">
      <c r="Z37" s="160"/>
      <c r="AA37" s="160"/>
    </row>
    <row r="38" spans="26:27" x14ac:dyDescent="0.2">
      <c r="Z38" s="160"/>
      <c r="AA38" s="160"/>
    </row>
    <row r="39" spans="26:27" x14ac:dyDescent="0.2">
      <c r="Z39" s="160"/>
      <c r="AA39" s="160"/>
    </row>
    <row r="40" spans="26:27" x14ac:dyDescent="0.2">
      <c r="Z40" s="160"/>
      <c r="AA40" s="160"/>
    </row>
    <row r="41" spans="26:27" x14ac:dyDescent="0.2">
      <c r="Z41" s="160"/>
      <c r="AA41" s="160"/>
    </row>
    <row r="42" spans="26:27" x14ac:dyDescent="0.2">
      <c r="Z42" s="160"/>
      <c r="AA42" s="160"/>
    </row>
    <row r="43" spans="26:27" x14ac:dyDescent="0.2">
      <c r="Z43" s="160"/>
      <c r="AA43" s="160"/>
    </row>
    <row r="44" spans="26:27" x14ac:dyDescent="0.2">
      <c r="Z44" s="160"/>
      <c r="AA44" s="160"/>
    </row>
    <row r="45" spans="26:27" x14ac:dyDescent="0.2">
      <c r="Z45" s="160"/>
      <c r="AA45" s="160"/>
    </row>
    <row r="46" spans="26:27" x14ac:dyDescent="0.2">
      <c r="Z46" s="160"/>
      <c r="AA46" s="160"/>
    </row>
    <row r="47" spans="26:27" x14ac:dyDescent="0.2">
      <c r="Z47" s="160"/>
      <c r="AA47" s="160"/>
    </row>
    <row r="48" spans="26:27" x14ac:dyDescent="0.2">
      <c r="Z48" s="160"/>
      <c r="AA48" s="160"/>
    </row>
    <row r="49" spans="26:27" x14ac:dyDescent="0.2">
      <c r="Z49" s="160"/>
      <c r="AA49" s="160"/>
    </row>
    <row r="50" spans="26:27" x14ac:dyDescent="0.2">
      <c r="Z50" s="160"/>
      <c r="AA50" s="160"/>
    </row>
    <row r="51" spans="26:27" x14ac:dyDescent="0.2">
      <c r="Z51" s="160"/>
      <c r="AA51" s="160"/>
    </row>
    <row r="52" spans="26:27" x14ac:dyDescent="0.2">
      <c r="Z52" s="160"/>
      <c r="AA52" s="160"/>
    </row>
    <row r="53" spans="26:27" x14ac:dyDescent="0.2">
      <c r="Z53" s="160"/>
      <c r="AA53" s="160"/>
    </row>
    <row r="54" spans="26:27" x14ac:dyDescent="0.2">
      <c r="Z54" s="160"/>
      <c r="AA54" s="160"/>
    </row>
    <row r="55" spans="26:27" x14ac:dyDescent="0.2">
      <c r="Z55" s="160"/>
      <c r="AA55" s="160"/>
    </row>
    <row r="56" spans="26:27" x14ac:dyDescent="0.2">
      <c r="Z56" s="160"/>
      <c r="AA56" s="160"/>
    </row>
    <row r="57" spans="26:27" x14ac:dyDescent="0.2">
      <c r="Z57" s="160"/>
      <c r="AA57" s="160"/>
    </row>
    <row r="58" spans="26:27" x14ac:dyDescent="0.2">
      <c r="Z58" s="160"/>
      <c r="AA58" s="160"/>
    </row>
    <row r="59" spans="26:27" x14ac:dyDescent="0.2">
      <c r="Z59" s="160"/>
      <c r="AA59" s="160"/>
    </row>
    <row r="60" spans="26:27" x14ac:dyDescent="0.2">
      <c r="Z60" s="160"/>
      <c r="AA60" s="160"/>
    </row>
    <row r="61" spans="26:27" x14ac:dyDescent="0.2">
      <c r="Z61" s="160"/>
      <c r="AA61" s="160"/>
    </row>
    <row r="62" spans="26:27" x14ac:dyDescent="0.2">
      <c r="Z62" s="160"/>
      <c r="AA62" s="160"/>
    </row>
    <row r="63" spans="26:27" x14ac:dyDescent="0.2">
      <c r="Z63" s="160"/>
      <c r="AA63" s="160"/>
    </row>
    <row r="64" spans="26:27" x14ac:dyDescent="0.2">
      <c r="Z64" s="160"/>
      <c r="AA64" s="160"/>
    </row>
    <row r="65" spans="26:27" x14ac:dyDescent="0.2">
      <c r="Z65" s="160"/>
      <c r="AA65" s="160"/>
    </row>
    <row r="66" spans="26:27" x14ac:dyDescent="0.2">
      <c r="Z66" s="160"/>
      <c r="AA66" s="160"/>
    </row>
    <row r="67" spans="26:27" x14ac:dyDescent="0.2">
      <c r="Z67" s="160"/>
      <c r="AA67" s="160"/>
    </row>
    <row r="68" spans="26:27" x14ac:dyDescent="0.2">
      <c r="Z68" s="160"/>
      <c r="AA68" s="160"/>
    </row>
    <row r="69" spans="26:27" x14ac:dyDescent="0.2">
      <c r="Z69" s="160"/>
      <c r="AA69" s="160"/>
    </row>
    <row r="70" spans="26:27" x14ac:dyDescent="0.2">
      <c r="Z70" s="160"/>
      <c r="AA70" s="160"/>
    </row>
    <row r="71" spans="26:27" x14ac:dyDescent="0.2">
      <c r="Z71" s="160"/>
      <c r="AA71" s="160"/>
    </row>
    <row r="72" spans="26:27" x14ac:dyDescent="0.2">
      <c r="Z72" s="160"/>
      <c r="AA72" s="160"/>
    </row>
    <row r="73" spans="26:27" x14ac:dyDescent="0.2">
      <c r="Z73" s="160"/>
      <c r="AA73" s="160"/>
    </row>
    <row r="74" spans="26:27" x14ac:dyDescent="0.2">
      <c r="Z74" s="160"/>
      <c r="AA74" s="160"/>
    </row>
    <row r="75" spans="26:27" x14ac:dyDescent="0.2">
      <c r="Z75" s="160"/>
      <c r="AA75" s="160"/>
    </row>
    <row r="76" spans="26:27" x14ac:dyDescent="0.2">
      <c r="Z76" s="160"/>
      <c r="AA76" s="160"/>
    </row>
    <row r="77" spans="26:27" x14ac:dyDescent="0.2">
      <c r="Z77" s="160"/>
      <c r="AA77" s="160"/>
    </row>
    <row r="78" spans="26:27" x14ac:dyDescent="0.2">
      <c r="Z78" s="160"/>
      <c r="AA78" s="160"/>
    </row>
    <row r="79" spans="26:27" x14ac:dyDescent="0.2">
      <c r="Z79" s="160"/>
      <c r="AA79" s="160"/>
    </row>
    <row r="80" spans="26:27" x14ac:dyDescent="0.2">
      <c r="Z80" s="160"/>
      <c r="AA80" s="160"/>
    </row>
    <row r="81" spans="26:27" x14ac:dyDescent="0.2">
      <c r="Z81" s="160"/>
      <c r="AA81" s="160"/>
    </row>
    <row r="82" spans="26:27" x14ac:dyDescent="0.2">
      <c r="Z82" s="160"/>
      <c r="AA82" s="160"/>
    </row>
    <row r="83" spans="26:27" x14ac:dyDescent="0.2">
      <c r="Z83" s="160"/>
      <c r="AA83" s="160"/>
    </row>
    <row r="84" spans="26:27" x14ac:dyDescent="0.2">
      <c r="Z84" s="160"/>
      <c r="AA84" s="160"/>
    </row>
    <row r="85" spans="26:27" x14ac:dyDescent="0.2">
      <c r="Z85" s="160"/>
      <c r="AA85" s="160"/>
    </row>
    <row r="86" spans="26:27" x14ac:dyDescent="0.2">
      <c r="Z86" s="160"/>
      <c r="AA86" s="160"/>
    </row>
    <row r="87" spans="26:27" x14ac:dyDescent="0.2">
      <c r="Z87" s="160"/>
      <c r="AA87" s="160"/>
    </row>
    <row r="88" spans="26:27" x14ac:dyDescent="0.2">
      <c r="Z88" s="160"/>
      <c r="AA88" s="160"/>
    </row>
    <row r="89" spans="26:27" x14ac:dyDescent="0.2">
      <c r="Z89" s="160"/>
      <c r="AA89" s="160"/>
    </row>
    <row r="90" spans="26:27" x14ac:dyDescent="0.2">
      <c r="Z90" s="160"/>
      <c r="AA90" s="160"/>
    </row>
    <row r="91" spans="26:27" x14ac:dyDescent="0.2">
      <c r="Z91" s="160"/>
      <c r="AA91" s="160"/>
    </row>
    <row r="92" spans="26:27" x14ac:dyDescent="0.2">
      <c r="Z92" s="160"/>
      <c r="AA92" s="160"/>
    </row>
    <row r="93" spans="26:27" x14ac:dyDescent="0.2">
      <c r="Z93" s="160"/>
      <c r="AA93" s="160"/>
    </row>
    <row r="94" spans="26:27" x14ac:dyDescent="0.2">
      <c r="Z94" s="160"/>
      <c r="AA94" s="160"/>
    </row>
    <row r="95" spans="26:27" x14ac:dyDescent="0.2">
      <c r="Z95" s="160"/>
      <c r="AA95" s="160"/>
    </row>
    <row r="96" spans="26:27" x14ac:dyDescent="0.2">
      <c r="Z96" s="160"/>
      <c r="AA96" s="160"/>
    </row>
    <row r="97" spans="26:27" x14ac:dyDescent="0.2">
      <c r="Z97" s="160"/>
      <c r="AA97" s="160"/>
    </row>
    <row r="98" spans="26:27" x14ac:dyDescent="0.2">
      <c r="Z98" s="160"/>
      <c r="AA98" s="160"/>
    </row>
    <row r="99" spans="26:27" x14ac:dyDescent="0.2">
      <c r="Z99" s="160"/>
      <c r="AA99" s="160"/>
    </row>
    <row r="100" spans="26:27" x14ac:dyDescent="0.2">
      <c r="Z100" s="160"/>
      <c r="AA100" s="160"/>
    </row>
    <row r="101" spans="26:27" x14ac:dyDescent="0.2">
      <c r="Z101" s="160"/>
      <c r="AA101" s="160"/>
    </row>
    <row r="102" spans="26:27" x14ac:dyDescent="0.2">
      <c r="Z102" s="160"/>
      <c r="AA102" s="160"/>
    </row>
    <row r="103" spans="26:27" x14ac:dyDescent="0.2">
      <c r="Z103" s="160"/>
      <c r="AA103" s="160"/>
    </row>
    <row r="104" spans="26:27" x14ac:dyDescent="0.2">
      <c r="Z104" s="160"/>
      <c r="AA104" s="160"/>
    </row>
    <row r="105" spans="26:27" x14ac:dyDescent="0.2">
      <c r="Z105" s="160"/>
      <c r="AA105" s="160"/>
    </row>
    <row r="106" spans="26:27" x14ac:dyDescent="0.2">
      <c r="Z106" s="160"/>
      <c r="AA106" s="160"/>
    </row>
    <row r="107" spans="26:27" x14ac:dyDescent="0.2">
      <c r="Z107" s="160"/>
      <c r="AA107" s="160"/>
    </row>
    <row r="108" spans="26:27" x14ac:dyDescent="0.2">
      <c r="Z108" s="160"/>
      <c r="AA108" s="160"/>
    </row>
    <row r="109" spans="26:27" x14ac:dyDescent="0.2">
      <c r="Z109" s="160"/>
      <c r="AA109" s="160"/>
    </row>
    <row r="110" spans="26:27" x14ac:dyDescent="0.2">
      <c r="Z110" s="160"/>
      <c r="AA110" s="160"/>
    </row>
    <row r="111" spans="26:27" x14ac:dyDescent="0.2">
      <c r="Z111" s="160"/>
      <c r="AA111" s="160"/>
    </row>
    <row r="112" spans="26:27" x14ac:dyDescent="0.2">
      <c r="Z112" s="160"/>
      <c r="AA112" s="160"/>
    </row>
    <row r="113" spans="26:27" x14ac:dyDescent="0.2">
      <c r="Z113" s="160"/>
      <c r="AA113" s="160"/>
    </row>
    <row r="114" spans="26:27" x14ac:dyDescent="0.2">
      <c r="Z114" s="160"/>
      <c r="AA114" s="160"/>
    </row>
    <row r="115" spans="26:27" x14ac:dyDescent="0.2">
      <c r="Z115" s="160"/>
      <c r="AA115" s="160"/>
    </row>
    <row r="116" spans="26:27" x14ac:dyDescent="0.2">
      <c r="Z116" s="160"/>
      <c r="AA116" s="160"/>
    </row>
    <row r="117" spans="26:27" x14ac:dyDescent="0.2">
      <c r="Z117" s="160"/>
      <c r="AA117" s="160"/>
    </row>
    <row r="118" spans="26:27" x14ac:dyDescent="0.2">
      <c r="Z118" s="160"/>
      <c r="AA118" s="160"/>
    </row>
    <row r="119" spans="26:27" x14ac:dyDescent="0.2">
      <c r="Z119" s="160"/>
      <c r="AA119" s="160"/>
    </row>
    <row r="120" spans="26:27" x14ac:dyDescent="0.2">
      <c r="Z120" s="160"/>
      <c r="AA120" s="160"/>
    </row>
    <row r="121" spans="26:27" x14ac:dyDescent="0.2">
      <c r="Z121" s="160"/>
      <c r="AA121" s="160"/>
    </row>
    <row r="122" spans="26:27" x14ac:dyDescent="0.2">
      <c r="Z122" s="160"/>
      <c r="AA122" s="160"/>
    </row>
    <row r="123" spans="26:27" x14ac:dyDescent="0.2">
      <c r="Z123" s="160"/>
      <c r="AA123" s="160"/>
    </row>
    <row r="124" spans="26:27" x14ac:dyDescent="0.2">
      <c r="Z124" s="160"/>
      <c r="AA124" s="160"/>
    </row>
    <row r="125" spans="26:27" x14ac:dyDescent="0.2">
      <c r="Z125" s="160"/>
      <c r="AA125" s="160"/>
    </row>
    <row r="126" spans="26:27" x14ac:dyDescent="0.2">
      <c r="Z126" s="160"/>
      <c r="AA126" s="160"/>
    </row>
    <row r="127" spans="26:27" x14ac:dyDescent="0.2">
      <c r="Z127" s="160"/>
      <c r="AA127" s="160"/>
    </row>
    <row r="128" spans="26:27" x14ac:dyDescent="0.2">
      <c r="Z128" s="160"/>
      <c r="AA128" s="160"/>
    </row>
    <row r="129" spans="26:27" x14ac:dyDescent="0.2">
      <c r="Z129" s="160"/>
      <c r="AA129" s="160"/>
    </row>
    <row r="130" spans="26:27" x14ac:dyDescent="0.2">
      <c r="Z130" s="160"/>
      <c r="AA130" s="160"/>
    </row>
    <row r="131" spans="26:27" x14ac:dyDescent="0.2">
      <c r="Z131" s="160"/>
      <c r="AA131" s="160"/>
    </row>
    <row r="132" spans="26:27" x14ac:dyDescent="0.2">
      <c r="Z132" s="160"/>
      <c r="AA132" s="160"/>
    </row>
    <row r="133" spans="26:27" x14ac:dyDescent="0.2">
      <c r="Z133" s="160"/>
      <c r="AA133" s="160"/>
    </row>
    <row r="134" spans="26:27" x14ac:dyDescent="0.2">
      <c r="Z134" s="160"/>
      <c r="AA134" s="160"/>
    </row>
    <row r="135" spans="26:27" x14ac:dyDescent="0.2">
      <c r="Z135" s="160"/>
      <c r="AA135" s="160"/>
    </row>
    <row r="136" spans="26:27" x14ac:dyDescent="0.2">
      <c r="Z136" s="160"/>
      <c r="AA136" s="160"/>
    </row>
    <row r="137" spans="26:27" x14ac:dyDescent="0.2">
      <c r="Z137" s="160"/>
      <c r="AA137" s="160"/>
    </row>
    <row r="138" spans="26:27" x14ac:dyDescent="0.2">
      <c r="Z138" s="160"/>
      <c r="AA138" s="160"/>
    </row>
    <row r="139" spans="26:27" x14ac:dyDescent="0.2">
      <c r="Z139" s="160"/>
      <c r="AA139" s="160"/>
    </row>
    <row r="140" spans="26:27" x14ac:dyDescent="0.2">
      <c r="Z140" s="160"/>
      <c r="AA140" s="160"/>
    </row>
    <row r="141" spans="26:27" x14ac:dyDescent="0.2">
      <c r="Z141" s="160"/>
      <c r="AA141" s="160"/>
    </row>
    <row r="142" spans="26:27" x14ac:dyDescent="0.2">
      <c r="Z142" s="160"/>
      <c r="AA142" s="160"/>
    </row>
    <row r="143" spans="26:27" x14ac:dyDescent="0.2">
      <c r="Z143" s="160"/>
      <c r="AA143" s="160"/>
    </row>
    <row r="144" spans="26:27" x14ac:dyDescent="0.2">
      <c r="Z144" s="160"/>
      <c r="AA144" s="160"/>
    </row>
    <row r="145" spans="26:27" x14ac:dyDescent="0.2">
      <c r="Z145" s="160"/>
      <c r="AA145" s="160"/>
    </row>
    <row r="146" spans="26:27" x14ac:dyDescent="0.2">
      <c r="Z146" s="160"/>
      <c r="AA146" s="160"/>
    </row>
    <row r="147" spans="26:27" x14ac:dyDescent="0.2">
      <c r="Z147" s="160"/>
      <c r="AA147" s="160"/>
    </row>
    <row r="148" spans="26:27" x14ac:dyDescent="0.2">
      <c r="Z148" s="160"/>
      <c r="AA148" s="160"/>
    </row>
    <row r="149" spans="26:27" x14ac:dyDescent="0.2">
      <c r="Z149" s="160"/>
      <c r="AA149" s="160"/>
    </row>
    <row r="150" spans="26:27" x14ac:dyDescent="0.2">
      <c r="Z150" s="160"/>
      <c r="AA150" s="160"/>
    </row>
    <row r="151" spans="26:27" x14ac:dyDescent="0.2">
      <c r="Z151" s="160"/>
      <c r="AA151" s="160"/>
    </row>
    <row r="152" spans="26:27" x14ac:dyDescent="0.2">
      <c r="Z152" s="160"/>
      <c r="AA152" s="160"/>
    </row>
    <row r="153" spans="26:27" x14ac:dyDescent="0.2">
      <c r="Z153" s="160"/>
      <c r="AA153" s="160"/>
    </row>
    <row r="154" spans="26:27" x14ac:dyDescent="0.2">
      <c r="Z154" s="160"/>
      <c r="AA154" s="160"/>
    </row>
    <row r="155" spans="26:27" x14ac:dyDescent="0.2">
      <c r="Z155" s="160"/>
      <c r="AA155" s="160"/>
    </row>
    <row r="156" spans="26:27" x14ac:dyDescent="0.2">
      <c r="Z156" s="160"/>
      <c r="AA156" s="160"/>
    </row>
    <row r="157" spans="26:27" x14ac:dyDescent="0.2">
      <c r="Z157" s="160"/>
      <c r="AA157" s="160"/>
    </row>
    <row r="158" spans="26:27" x14ac:dyDescent="0.2">
      <c r="Z158" s="160"/>
      <c r="AA158" s="160"/>
    </row>
    <row r="159" spans="26:27" x14ac:dyDescent="0.2">
      <c r="Z159" s="160"/>
      <c r="AA159" s="160"/>
    </row>
    <row r="160" spans="26:27" x14ac:dyDescent="0.2">
      <c r="Z160" s="160"/>
      <c r="AA160" s="160"/>
    </row>
    <row r="161" spans="26:27" x14ac:dyDescent="0.2">
      <c r="Z161" s="160"/>
      <c r="AA161" s="160"/>
    </row>
    <row r="162" spans="26:27" x14ac:dyDescent="0.2">
      <c r="Z162" s="160"/>
      <c r="AA162" s="160"/>
    </row>
    <row r="163" spans="26:27" x14ac:dyDescent="0.2">
      <c r="Z163" s="160"/>
      <c r="AA163" s="160"/>
    </row>
    <row r="164" spans="26:27" x14ac:dyDescent="0.2">
      <c r="Z164" s="160"/>
      <c r="AA164" s="160"/>
    </row>
    <row r="165" spans="26:27" x14ac:dyDescent="0.2">
      <c r="Z165" s="160"/>
      <c r="AA165" s="160"/>
    </row>
    <row r="166" spans="26:27" x14ac:dyDescent="0.2">
      <c r="Z166" s="160"/>
      <c r="AA166" s="160"/>
    </row>
    <row r="167" spans="26:27" x14ac:dyDescent="0.2">
      <c r="Z167" s="160"/>
      <c r="AA167" s="160"/>
    </row>
    <row r="168" spans="26:27" x14ac:dyDescent="0.2">
      <c r="Z168" s="160"/>
      <c r="AA168" s="160"/>
    </row>
    <row r="169" spans="26:27" x14ac:dyDescent="0.2">
      <c r="Z169" s="160"/>
      <c r="AA169" s="160"/>
    </row>
    <row r="170" spans="26:27" x14ac:dyDescent="0.2">
      <c r="Z170" s="160"/>
      <c r="AA170" s="160"/>
    </row>
    <row r="171" spans="26:27" x14ac:dyDescent="0.2">
      <c r="Z171" s="160"/>
      <c r="AA171" s="160"/>
    </row>
    <row r="172" spans="26:27" x14ac:dyDescent="0.2">
      <c r="Z172" s="160"/>
      <c r="AA172" s="160"/>
    </row>
    <row r="173" spans="26:27" x14ac:dyDescent="0.2">
      <c r="Z173" s="160"/>
      <c r="AA173" s="160"/>
    </row>
    <row r="174" spans="26:27" x14ac:dyDescent="0.2">
      <c r="Z174" s="160"/>
      <c r="AA174" s="160"/>
    </row>
    <row r="175" spans="26:27" x14ac:dyDescent="0.2">
      <c r="Z175" s="160"/>
      <c r="AA175" s="160"/>
    </row>
    <row r="176" spans="26:27" x14ac:dyDescent="0.2">
      <c r="Z176" s="160"/>
      <c r="AA176" s="160"/>
    </row>
    <row r="177" spans="26:27" x14ac:dyDescent="0.2">
      <c r="Z177" s="160"/>
      <c r="AA177" s="160"/>
    </row>
    <row r="178" spans="26:27" x14ac:dyDescent="0.2">
      <c r="Z178" s="160"/>
      <c r="AA178" s="160"/>
    </row>
    <row r="179" spans="26:27" x14ac:dyDescent="0.2">
      <c r="Z179" s="160"/>
      <c r="AA179" s="160"/>
    </row>
    <row r="180" spans="26:27" x14ac:dyDescent="0.2">
      <c r="Z180" s="160"/>
      <c r="AA180" s="160"/>
    </row>
    <row r="181" spans="26:27" x14ac:dyDescent="0.2">
      <c r="Z181" s="160"/>
      <c r="AA181" s="160"/>
    </row>
    <row r="182" spans="26:27" x14ac:dyDescent="0.2">
      <c r="Z182" s="160"/>
      <c r="AA182" s="160"/>
    </row>
    <row r="183" spans="26:27" x14ac:dyDescent="0.2">
      <c r="Z183" s="160"/>
      <c r="AA183" s="160"/>
    </row>
    <row r="184" spans="26:27" x14ac:dyDescent="0.2">
      <c r="Z184" s="160"/>
      <c r="AA184" s="160"/>
    </row>
    <row r="185" spans="26:27" x14ac:dyDescent="0.2">
      <c r="Z185" s="160"/>
      <c r="AA185" s="160"/>
    </row>
    <row r="186" spans="26:27" x14ac:dyDescent="0.2">
      <c r="Z186" s="160"/>
      <c r="AA186" s="160"/>
    </row>
    <row r="187" spans="26:27" x14ac:dyDescent="0.2">
      <c r="Z187" s="160"/>
      <c r="AA187" s="160"/>
    </row>
    <row r="188" spans="26:27" x14ac:dyDescent="0.2">
      <c r="Z188" s="160"/>
      <c r="AA188" s="160"/>
    </row>
    <row r="189" spans="26:27" x14ac:dyDescent="0.2">
      <c r="Z189" s="160"/>
      <c r="AA189" s="160"/>
    </row>
    <row r="190" spans="26:27" x14ac:dyDescent="0.2">
      <c r="Z190" s="160"/>
      <c r="AA190" s="160"/>
    </row>
    <row r="191" spans="26:27" x14ac:dyDescent="0.2">
      <c r="Z191" s="160"/>
      <c r="AA191" s="160"/>
    </row>
    <row r="192" spans="26:27" x14ac:dyDescent="0.2">
      <c r="Z192" s="160"/>
      <c r="AA192" s="160"/>
    </row>
    <row r="193" spans="26:27" x14ac:dyDescent="0.2">
      <c r="Z193" s="160"/>
      <c r="AA193" s="160"/>
    </row>
    <row r="194" spans="26:27" x14ac:dyDescent="0.2">
      <c r="Z194" s="160"/>
      <c r="AA194" s="160"/>
    </row>
    <row r="195" spans="26:27" x14ac:dyDescent="0.2">
      <c r="Z195" s="160"/>
      <c r="AA195" s="160"/>
    </row>
    <row r="196" spans="26:27" x14ac:dyDescent="0.2">
      <c r="Z196" s="160"/>
      <c r="AA196" s="160"/>
    </row>
    <row r="197" spans="26:27" x14ac:dyDescent="0.2">
      <c r="Z197" s="160"/>
      <c r="AA197" s="160"/>
    </row>
    <row r="198" spans="26:27" x14ac:dyDescent="0.2">
      <c r="Z198" s="160"/>
      <c r="AA198" s="160"/>
    </row>
    <row r="199" spans="26:27" x14ac:dyDescent="0.2">
      <c r="Z199" s="160"/>
      <c r="AA199" s="160"/>
    </row>
    <row r="200" spans="26:27" x14ac:dyDescent="0.2">
      <c r="Z200" s="160"/>
      <c r="AA200" s="160"/>
    </row>
    <row r="201" spans="26:27" x14ac:dyDescent="0.2">
      <c r="Z201" s="160"/>
      <c r="AA201" s="160"/>
    </row>
    <row r="202" spans="26:27" x14ac:dyDescent="0.2">
      <c r="Z202" s="160"/>
      <c r="AA202" s="160"/>
    </row>
    <row r="203" spans="26:27" x14ac:dyDescent="0.2">
      <c r="Z203" s="160"/>
      <c r="AA203" s="160"/>
    </row>
    <row r="204" spans="26:27" x14ac:dyDescent="0.2">
      <c r="Z204" s="160"/>
      <c r="AA204" s="160"/>
    </row>
    <row r="205" spans="26:27" x14ac:dyDescent="0.2">
      <c r="Z205" s="160"/>
      <c r="AA205" s="160"/>
    </row>
    <row r="206" spans="26:27" x14ac:dyDescent="0.2">
      <c r="Z206" s="160"/>
      <c r="AA206" s="160"/>
    </row>
    <row r="207" spans="26:27" x14ac:dyDescent="0.2">
      <c r="Z207" s="160"/>
      <c r="AA207" s="160"/>
    </row>
    <row r="208" spans="26:27" x14ac:dyDescent="0.2">
      <c r="Z208" s="160"/>
      <c r="AA208" s="160"/>
    </row>
    <row r="209" spans="26:27" x14ac:dyDescent="0.2">
      <c r="Z209" s="160"/>
      <c r="AA209" s="160"/>
    </row>
    <row r="210" spans="26:27" x14ac:dyDescent="0.2">
      <c r="Z210" s="160"/>
      <c r="AA210" s="160"/>
    </row>
    <row r="211" spans="26:27" x14ac:dyDescent="0.2">
      <c r="Z211" s="160"/>
      <c r="AA211" s="160"/>
    </row>
    <row r="212" spans="26:27" x14ac:dyDescent="0.2">
      <c r="Z212" s="160"/>
      <c r="AA212" s="160"/>
    </row>
    <row r="213" spans="26:27" x14ac:dyDescent="0.2">
      <c r="Z213" s="160"/>
      <c r="AA213" s="160"/>
    </row>
    <row r="214" spans="26:27" x14ac:dyDescent="0.2">
      <c r="Z214" s="160"/>
      <c r="AA214" s="160"/>
    </row>
    <row r="215" spans="26:27" x14ac:dyDescent="0.2">
      <c r="Z215" s="160"/>
      <c r="AA215" s="160"/>
    </row>
    <row r="216" spans="26:27" x14ac:dyDescent="0.2">
      <c r="Z216" s="160"/>
      <c r="AA216" s="160"/>
    </row>
    <row r="217" spans="26:27" x14ac:dyDescent="0.2">
      <c r="Z217" s="160"/>
      <c r="AA217" s="160"/>
    </row>
    <row r="218" spans="26:27" x14ac:dyDescent="0.2">
      <c r="Z218" s="160"/>
      <c r="AA218" s="160"/>
    </row>
    <row r="219" spans="26:27" x14ac:dyDescent="0.2">
      <c r="Z219" s="160"/>
      <c r="AA219" s="160"/>
    </row>
    <row r="220" spans="26:27" x14ac:dyDescent="0.2">
      <c r="Z220" s="160"/>
      <c r="AA220" s="160"/>
    </row>
    <row r="221" spans="26:27" x14ac:dyDescent="0.2">
      <c r="Z221" s="160"/>
      <c r="AA221" s="160"/>
    </row>
    <row r="222" spans="26:27" x14ac:dyDescent="0.2">
      <c r="Z222" s="160"/>
      <c r="AA222" s="160"/>
    </row>
    <row r="223" spans="26:27" x14ac:dyDescent="0.2">
      <c r="Z223" s="160"/>
      <c r="AA223" s="160"/>
    </row>
    <row r="224" spans="26:27" x14ac:dyDescent="0.2">
      <c r="Z224" s="160"/>
      <c r="AA224" s="160"/>
    </row>
    <row r="225" spans="26:27" x14ac:dyDescent="0.2">
      <c r="Z225" s="160"/>
      <c r="AA225" s="160"/>
    </row>
    <row r="226" spans="26:27" x14ac:dyDescent="0.2">
      <c r="Z226" s="160"/>
      <c r="AA226" s="160"/>
    </row>
    <row r="227" spans="26:27" x14ac:dyDescent="0.2">
      <c r="Z227" s="160"/>
      <c r="AA227" s="160"/>
    </row>
    <row r="228" spans="26:27" x14ac:dyDescent="0.2">
      <c r="Z228" s="160"/>
      <c r="AA228" s="160"/>
    </row>
    <row r="229" spans="26:27" x14ac:dyDescent="0.2">
      <c r="Z229" s="160"/>
      <c r="AA229" s="160"/>
    </row>
    <row r="230" spans="26:27" x14ac:dyDescent="0.2">
      <c r="Z230" s="160"/>
      <c r="AA230" s="160"/>
    </row>
    <row r="231" spans="26:27" x14ac:dyDescent="0.2">
      <c r="Z231" s="160"/>
      <c r="AA231" s="160"/>
    </row>
    <row r="232" spans="26:27" x14ac:dyDescent="0.2">
      <c r="Z232" s="160"/>
      <c r="AA232" s="160"/>
    </row>
    <row r="233" spans="26:27" x14ac:dyDescent="0.2">
      <c r="Z233" s="160"/>
      <c r="AA233" s="160"/>
    </row>
    <row r="234" spans="26:27" x14ac:dyDescent="0.2">
      <c r="Z234" s="160"/>
      <c r="AA234" s="160"/>
    </row>
    <row r="235" spans="26:27" x14ac:dyDescent="0.2">
      <c r="Z235" s="160"/>
      <c r="AA235" s="160"/>
    </row>
    <row r="236" spans="26:27" x14ac:dyDescent="0.2">
      <c r="Z236" s="160"/>
      <c r="AA236" s="160"/>
    </row>
    <row r="237" spans="26:27" x14ac:dyDescent="0.2">
      <c r="Z237" s="160"/>
      <c r="AA237" s="160"/>
    </row>
    <row r="238" spans="26:27" x14ac:dyDescent="0.2">
      <c r="Z238" s="160"/>
      <c r="AA238" s="160"/>
    </row>
    <row r="239" spans="26:27" x14ac:dyDescent="0.2">
      <c r="Z239" s="160"/>
      <c r="AA239" s="160"/>
    </row>
    <row r="240" spans="26:27" x14ac:dyDescent="0.2">
      <c r="Z240" s="160"/>
      <c r="AA240" s="160"/>
    </row>
    <row r="241" spans="26:27" x14ac:dyDescent="0.2">
      <c r="Z241" s="160"/>
      <c r="AA241" s="160"/>
    </row>
    <row r="242" spans="26:27" x14ac:dyDescent="0.2">
      <c r="Z242" s="160"/>
      <c r="AA242" s="160"/>
    </row>
    <row r="243" spans="26:27" x14ac:dyDescent="0.2">
      <c r="Z243" s="160"/>
      <c r="AA243" s="160"/>
    </row>
    <row r="244" spans="26:27" x14ac:dyDescent="0.2">
      <c r="Z244" s="160"/>
      <c r="AA244" s="160"/>
    </row>
    <row r="245" spans="26:27" x14ac:dyDescent="0.2">
      <c r="Z245" s="160"/>
      <c r="AA245" s="160"/>
    </row>
    <row r="246" spans="26:27" x14ac:dyDescent="0.2">
      <c r="Z246" s="160"/>
      <c r="AA246" s="160"/>
    </row>
    <row r="247" spans="26:27" x14ac:dyDescent="0.2">
      <c r="Z247" s="160"/>
      <c r="AA247" s="160"/>
    </row>
    <row r="248" spans="26:27" x14ac:dyDescent="0.2">
      <c r="Z248" s="160"/>
      <c r="AA248" s="160"/>
    </row>
    <row r="249" spans="26:27" x14ac:dyDescent="0.2">
      <c r="Z249" s="160"/>
      <c r="AA249" s="160"/>
    </row>
    <row r="250" spans="26:27" x14ac:dyDescent="0.2">
      <c r="Z250" s="160"/>
      <c r="AA250" s="160"/>
    </row>
    <row r="251" spans="26:27" x14ac:dyDescent="0.2">
      <c r="Z251" s="160"/>
      <c r="AA251" s="160"/>
    </row>
    <row r="252" spans="26:27" x14ac:dyDescent="0.2">
      <c r="Z252" s="160"/>
      <c r="AA252" s="160"/>
    </row>
    <row r="253" spans="26:27" x14ac:dyDescent="0.2">
      <c r="Z253" s="160"/>
      <c r="AA253" s="160"/>
    </row>
    <row r="254" spans="26:27" x14ac:dyDescent="0.2">
      <c r="Z254" s="160"/>
      <c r="AA254" s="160"/>
    </row>
    <row r="255" spans="26:27" x14ac:dyDescent="0.2">
      <c r="Z255" s="160"/>
      <c r="AA255" s="160"/>
    </row>
    <row r="256" spans="26:27" x14ac:dyDescent="0.2">
      <c r="Z256" s="160"/>
      <c r="AA256" s="160"/>
    </row>
    <row r="257" spans="26:27" x14ac:dyDescent="0.2">
      <c r="Z257" s="160"/>
      <c r="AA257" s="160"/>
    </row>
    <row r="258" spans="26:27" x14ac:dyDescent="0.2">
      <c r="Z258" s="160"/>
      <c r="AA258" s="160"/>
    </row>
    <row r="259" spans="26:27" x14ac:dyDescent="0.2">
      <c r="Z259" s="160"/>
      <c r="AA259" s="160"/>
    </row>
    <row r="260" spans="26:27" x14ac:dyDescent="0.2">
      <c r="Z260" s="160"/>
      <c r="AA260" s="160"/>
    </row>
    <row r="261" spans="26:27" x14ac:dyDescent="0.2">
      <c r="Z261" s="160"/>
      <c r="AA261" s="160"/>
    </row>
    <row r="262" spans="26:27" x14ac:dyDescent="0.2">
      <c r="Z262" s="160"/>
      <c r="AA262" s="160"/>
    </row>
    <row r="263" spans="26:27" x14ac:dyDescent="0.2">
      <c r="Z263" s="160"/>
      <c r="AA263" s="160"/>
    </row>
    <row r="264" spans="26:27" x14ac:dyDescent="0.2">
      <c r="Z264" s="160"/>
      <c r="AA264" s="160"/>
    </row>
    <row r="265" spans="26:27" x14ac:dyDescent="0.2">
      <c r="Z265" s="160"/>
      <c r="AA265" s="160"/>
    </row>
    <row r="266" spans="26:27" x14ac:dyDescent="0.2">
      <c r="Z266" s="160"/>
      <c r="AA266" s="160"/>
    </row>
    <row r="267" spans="26:27" x14ac:dyDescent="0.2">
      <c r="Z267" s="160"/>
      <c r="AA267" s="160"/>
    </row>
    <row r="268" spans="26:27" x14ac:dyDescent="0.2">
      <c r="Z268" s="160"/>
      <c r="AA268" s="160"/>
    </row>
    <row r="269" spans="26:27" x14ac:dyDescent="0.2">
      <c r="Z269" s="160"/>
      <c r="AA269" s="160"/>
    </row>
    <row r="270" spans="26:27" x14ac:dyDescent="0.2">
      <c r="Z270" s="160"/>
      <c r="AA270" s="160"/>
    </row>
    <row r="271" spans="26:27" x14ac:dyDescent="0.2">
      <c r="Z271" s="160"/>
      <c r="AA271" s="160"/>
    </row>
    <row r="272" spans="26:27" x14ac:dyDescent="0.2">
      <c r="Z272" s="160"/>
      <c r="AA272" s="160"/>
    </row>
    <row r="273" spans="26:27" x14ac:dyDescent="0.2">
      <c r="Z273" s="160"/>
      <c r="AA273" s="160"/>
    </row>
    <row r="274" spans="26:27" x14ac:dyDescent="0.2">
      <c r="Z274" s="160"/>
      <c r="AA274" s="160"/>
    </row>
    <row r="275" spans="26:27" x14ac:dyDescent="0.2">
      <c r="Z275" s="160"/>
      <c r="AA275" s="160"/>
    </row>
    <row r="276" spans="26:27" x14ac:dyDescent="0.2">
      <c r="Z276" s="160"/>
      <c r="AA276" s="160"/>
    </row>
    <row r="277" spans="26:27" x14ac:dyDescent="0.2">
      <c r="Z277" s="160"/>
      <c r="AA277" s="160"/>
    </row>
    <row r="278" spans="26:27" x14ac:dyDescent="0.2">
      <c r="Z278" s="160"/>
      <c r="AA278" s="160"/>
    </row>
    <row r="279" spans="26:27" x14ac:dyDescent="0.2">
      <c r="Z279" s="160"/>
      <c r="AA279" s="160"/>
    </row>
    <row r="280" spans="26:27" x14ac:dyDescent="0.2">
      <c r="Z280" s="160"/>
      <c r="AA280" s="160"/>
    </row>
    <row r="281" spans="26:27" x14ac:dyDescent="0.2">
      <c r="Z281" s="160"/>
      <c r="AA281" s="160"/>
    </row>
    <row r="282" spans="26:27" x14ac:dyDescent="0.2">
      <c r="Z282" s="160"/>
      <c r="AA282" s="160"/>
    </row>
    <row r="283" spans="26:27" x14ac:dyDescent="0.2">
      <c r="Z283" s="160"/>
      <c r="AA283" s="160"/>
    </row>
    <row r="284" spans="26:27" x14ac:dyDescent="0.2">
      <c r="Z284" s="160"/>
      <c r="AA284" s="160"/>
    </row>
    <row r="285" spans="26:27" x14ac:dyDescent="0.2">
      <c r="Z285" s="160"/>
      <c r="AA285" s="160"/>
    </row>
    <row r="286" spans="26:27" x14ac:dyDescent="0.2">
      <c r="Z286" s="160"/>
      <c r="AA286" s="160"/>
    </row>
    <row r="287" spans="26:27" x14ac:dyDescent="0.2">
      <c r="Z287" s="160"/>
      <c r="AA287" s="160"/>
    </row>
    <row r="288" spans="26:27" x14ac:dyDescent="0.2">
      <c r="Z288" s="160"/>
      <c r="AA288" s="160"/>
    </row>
    <row r="289" spans="26:27" x14ac:dyDescent="0.2">
      <c r="Z289" s="160"/>
      <c r="AA289" s="160"/>
    </row>
    <row r="290" spans="26:27" x14ac:dyDescent="0.2">
      <c r="Z290" s="160"/>
      <c r="AA290" s="160"/>
    </row>
    <row r="291" spans="26:27" x14ac:dyDescent="0.2">
      <c r="Z291" s="160"/>
      <c r="AA291" s="160"/>
    </row>
    <row r="292" spans="26:27" x14ac:dyDescent="0.2">
      <c r="Z292" s="160"/>
      <c r="AA292" s="160"/>
    </row>
    <row r="293" spans="26:27" x14ac:dyDescent="0.2">
      <c r="Z293" s="160"/>
      <c r="AA293" s="160"/>
    </row>
    <row r="294" spans="26:27" x14ac:dyDescent="0.2">
      <c r="Z294" s="160"/>
      <c r="AA294" s="160"/>
    </row>
    <row r="295" spans="26:27" x14ac:dyDescent="0.2">
      <c r="Z295" s="160"/>
      <c r="AA295" s="160"/>
    </row>
    <row r="296" spans="26:27" x14ac:dyDescent="0.2">
      <c r="Z296" s="160"/>
      <c r="AA296" s="160"/>
    </row>
    <row r="297" spans="26:27" x14ac:dyDescent="0.2">
      <c r="Z297" s="134"/>
      <c r="AA297" s="134"/>
    </row>
    <row r="298" spans="26:27" x14ac:dyDescent="0.2">
      <c r="Z298" s="134"/>
      <c r="AA298" s="134"/>
    </row>
    <row r="299" spans="26:27" x14ac:dyDescent="0.2">
      <c r="Z299" s="134"/>
      <c r="AA299" s="134"/>
    </row>
    <row r="300" spans="26:27" x14ac:dyDescent="0.2">
      <c r="Z300" s="134"/>
      <c r="AA300" s="134"/>
    </row>
    <row r="301" spans="26:27" x14ac:dyDescent="0.2">
      <c r="Z301" s="134"/>
      <c r="AA301" s="134"/>
    </row>
    <row r="302" spans="26:27" x14ac:dyDescent="0.2">
      <c r="Z302" s="134"/>
      <c r="AA302" s="134"/>
    </row>
    <row r="303" spans="26:27" x14ac:dyDescent="0.2">
      <c r="Z303" s="134"/>
      <c r="AA303" s="134"/>
    </row>
    <row r="304" spans="26:27" x14ac:dyDescent="0.2">
      <c r="Z304" s="134"/>
      <c r="AA304" s="134"/>
    </row>
    <row r="305" spans="26:27" x14ac:dyDescent="0.2">
      <c r="Z305" s="134"/>
      <c r="AA305" s="134"/>
    </row>
    <row r="306" spans="26:27" x14ac:dyDescent="0.2">
      <c r="Z306" s="134"/>
      <c r="AA306" s="134"/>
    </row>
    <row r="307" spans="26:27" x14ac:dyDescent="0.2">
      <c r="Z307" s="134"/>
      <c r="AA307" s="134"/>
    </row>
    <row r="308" spans="26:27" x14ac:dyDescent="0.2">
      <c r="Z308" s="134"/>
      <c r="AA308" s="134"/>
    </row>
    <row r="309" spans="26:27" x14ac:dyDescent="0.2">
      <c r="Z309" s="134"/>
      <c r="AA309" s="134"/>
    </row>
    <row r="310" spans="26:27" x14ac:dyDescent="0.2">
      <c r="Z310" s="134"/>
      <c r="AA310" s="134"/>
    </row>
    <row r="311" spans="26:27" x14ac:dyDescent="0.2">
      <c r="Z311" s="134"/>
      <c r="AA311" s="134"/>
    </row>
    <row r="312" spans="26:27" x14ac:dyDescent="0.2">
      <c r="Z312" s="134"/>
      <c r="AA312" s="134"/>
    </row>
    <row r="313" spans="26:27" x14ac:dyDescent="0.2">
      <c r="Z313" s="134"/>
      <c r="AA313" s="134"/>
    </row>
    <row r="314" spans="26:27" x14ac:dyDescent="0.2">
      <c r="Z314" s="134"/>
      <c r="AA314" s="134"/>
    </row>
    <row r="315" spans="26:27" x14ac:dyDescent="0.2">
      <c r="Z315" s="134"/>
      <c r="AA315" s="134"/>
    </row>
    <row r="316" spans="26:27" x14ac:dyDescent="0.2">
      <c r="Z316" s="134"/>
      <c r="AA316" s="134"/>
    </row>
    <row r="317" spans="26:27" x14ac:dyDescent="0.2">
      <c r="Z317" s="134"/>
      <c r="AA317" s="134"/>
    </row>
    <row r="318" spans="26:27" x14ac:dyDescent="0.2">
      <c r="Z318" s="134"/>
      <c r="AA318" s="134"/>
    </row>
    <row r="319" spans="26:27" x14ac:dyDescent="0.2">
      <c r="Z319" s="134"/>
      <c r="AA319" s="134"/>
    </row>
    <row r="320" spans="26:27" x14ac:dyDescent="0.2">
      <c r="Z320" s="134"/>
      <c r="AA320" s="134"/>
    </row>
    <row r="321" spans="26:27" x14ac:dyDescent="0.2">
      <c r="Z321" s="134"/>
      <c r="AA321" s="134"/>
    </row>
    <row r="322" spans="26:27" x14ac:dyDescent="0.2">
      <c r="Z322" s="134"/>
      <c r="AA322" s="134"/>
    </row>
    <row r="323" spans="26:27" x14ac:dyDescent="0.2">
      <c r="Z323" s="134"/>
      <c r="AA323" s="134"/>
    </row>
    <row r="324" spans="26:27" x14ac:dyDescent="0.2">
      <c r="Z324" s="134"/>
      <c r="AA324" s="134"/>
    </row>
    <row r="325" spans="26:27" x14ac:dyDescent="0.2">
      <c r="Z325" s="134"/>
      <c r="AA325" s="134"/>
    </row>
    <row r="326" spans="26:27" x14ac:dyDescent="0.2">
      <c r="Z326" s="134"/>
      <c r="AA326" s="134"/>
    </row>
    <row r="327" spans="26:27" x14ac:dyDescent="0.2">
      <c r="Z327" s="134"/>
      <c r="AA327" s="134"/>
    </row>
    <row r="328" spans="26:27" x14ac:dyDescent="0.2">
      <c r="Z328" s="134"/>
      <c r="AA328" s="134"/>
    </row>
    <row r="329" spans="26:27" x14ac:dyDescent="0.2">
      <c r="Z329" s="134"/>
      <c r="AA329" s="134"/>
    </row>
    <row r="330" spans="26:27" x14ac:dyDescent="0.2">
      <c r="Z330" s="134"/>
      <c r="AA330" s="134"/>
    </row>
    <row r="331" spans="26:27" x14ac:dyDescent="0.2">
      <c r="Z331" s="134"/>
      <c r="AA331" s="134"/>
    </row>
    <row r="332" spans="26:27" x14ac:dyDescent="0.2">
      <c r="Z332" s="134"/>
      <c r="AA332" s="134"/>
    </row>
    <row r="333" spans="26:27" x14ac:dyDescent="0.2">
      <c r="Z333" s="134"/>
      <c r="AA333" s="134"/>
    </row>
    <row r="334" spans="26:27" x14ac:dyDescent="0.2">
      <c r="Z334" s="134"/>
      <c r="AA334" s="134"/>
    </row>
    <row r="335" spans="26:27" x14ac:dyDescent="0.2">
      <c r="Z335" s="134"/>
      <c r="AA335" s="134"/>
    </row>
    <row r="336" spans="26:27" x14ac:dyDescent="0.2">
      <c r="Z336" s="134"/>
      <c r="AA336" s="134"/>
    </row>
    <row r="337" spans="26:27" x14ac:dyDescent="0.2">
      <c r="Z337" s="134"/>
      <c r="AA337" s="134"/>
    </row>
    <row r="338" spans="26:27" x14ac:dyDescent="0.2">
      <c r="Z338" s="134"/>
      <c r="AA338" s="134"/>
    </row>
    <row r="339" spans="26:27" x14ac:dyDescent="0.2">
      <c r="Z339" s="134"/>
      <c r="AA339" s="134"/>
    </row>
    <row r="340" spans="26:27" x14ac:dyDescent="0.2">
      <c r="Z340" s="134"/>
      <c r="AA340" s="134"/>
    </row>
    <row r="341" spans="26:27" x14ac:dyDescent="0.2">
      <c r="Z341" s="134"/>
      <c r="AA341" s="134"/>
    </row>
    <row r="342" spans="26:27" x14ac:dyDescent="0.2">
      <c r="Z342" s="134"/>
      <c r="AA342" s="134"/>
    </row>
    <row r="343" spans="26:27" x14ac:dyDescent="0.2">
      <c r="Z343" s="134"/>
      <c r="AA343" s="134"/>
    </row>
    <row r="344" spans="26:27" x14ac:dyDescent="0.2">
      <c r="Z344" s="134"/>
      <c r="AA344" s="134"/>
    </row>
    <row r="345" spans="26:27" x14ac:dyDescent="0.2">
      <c r="Z345" s="134"/>
      <c r="AA345" s="134"/>
    </row>
    <row r="346" spans="26:27" x14ac:dyDescent="0.2">
      <c r="Z346" s="134"/>
      <c r="AA346" s="134"/>
    </row>
    <row r="347" spans="26:27" x14ac:dyDescent="0.2">
      <c r="Z347" s="134"/>
      <c r="AA347" s="134"/>
    </row>
    <row r="348" spans="26:27" x14ac:dyDescent="0.2">
      <c r="Z348" s="134"/>
      <c r="AA348" s="134"/>
    </row>
    <row r="349" spans="26:27" x14ac:dyDescent="0.2">
      <c r="Z349" s="134"/>
      <c r="AA349" s="134"/>
    </row>
    <row r="350" spans="26:27" x14ac:dyDescent="0.2">
      <c r="Z350" s="134"/>
      <c r="AA350" s="134"/>
    </row>
    <row r="351" spans="26:27" x14ac:dyDescent="0.2">
      <c r="Z351" s="134"/>
      <c r="AA351" s="134"/>
    </row>
    <row r="352" spans="26:27" x14ac:dyDescent="0.2">
      <c r="Z352" s="134"/>
      <c r="AA352" s="134"/>
    </row>
    <row r="353" spans="26:27" x14ac:dyDescent="0.2">
      <c r="Z353" s="134"/>
      <c r="AA353" s="134"/>
    </row>
    <row r="354" spans="26:27" x14ac:dyDescent="0.2">
      <c r="Z354" s="134"/>
      <c r="AA354" s="134"/>
    </row>
    <row r="355" spans="26:27" x14ac:dyDescent="0.2">
      <c r="Z355" s="134"/>
      <c r="AA355" s="134"/>
    </row>
    <row r="356" spans="26:27" x14ac:dyDescent="0.2">
      <c r="Z356" s="134"/>
      <c r="AA356" s="134"/>
    </row>
    <row r="357" spans="26:27" x14ac:dyDescent="0.2">
      <c r="Z357" s="134"/>
      <c r="AA357" s="134"/>
    </row>
    <row r="358" spans="26:27" x14ac:dyDescent="0.2">
      <c r="Z358" s="134"/>
      <c r="AA358" s="134"/>
    </row>
    <row r="359" spans="26:27" x14ac:dyDescent="0.2">
      <c r="Z359" s="134"/>
      <c r="AA359" s="134"/>
    </row>
    <row r="360" spans="26:27" x14ac:dyDescent="0.2">
      <c r="Z360" s="134"/>
      <c r="AA360" s="134"/>
    </row>
    <row r="361" spans="26:27" x14ac:dyDescent="0.2">
      <c r="Z361" s="134"/>
      <c r="AA361" s="134"/>
    </row>
    <row r="362" spans="26:27" x14ac:dyDescent="0.2">
      <c r="Z362" s="134"/>
      <c r="AA362" s="134"/>
    </row>
    <row r="363" spans="26:27" x14ac:dyDescent="0.2">
      <c r="Z363" s="134"/>
      <c r="AA363" s="134"/>
    </row>
    <row r="364" spans="26:27" x14ac:dyDescent="0.2">
      <c r="Z364" s="134"/>
      <c r="AA364" s="134"/>
    </row>
    <row r="365" spans="26:27" x14ac:dyDescent="0.2">
      <c r="Z365" s="134"/>
      <c r="AA365" s="134"/>
    </row>
    <row r="366" spans="26:27" x14ac:dyDescent="0.2">
      <c r="Z366" s="134"/>
      <c r="AA366" s="134"/>
    </row>
    <row r="367" spans="26:27" x14ac:dyDescent="0.2">
      <c r="Z367" s="134"/>
      <c r="AA367" s="134"/>
    </row>
    <row r="368" spans="26:27" x14ac:dyDescent="0.2">
      <c r="Z368" s="134"/>
      <c r="AA368" s="134"/>
    </row>
    <row r="369" spans="26:27" x14ac:dyDescent="0.2">
      <c r="Z369" s="134"/>
      <c r="AA369" s="134"/>
    </row>
    <row r="370" spans="26:27" x14ac:dyDescent="0.2">
      <c r="Z370" s="134"/>
      <c r="AA370" s="134"/>
    </row>
    <row r="371" spans="26:27" x14ac:dyDescent="0.2">
      <c r="Z371" s="134"/>
      <c r="AA371" s="134"/>
    </row>
    <row r="372" spans="26:27" x14ac:dyDescent="0.2">
      <c r="Z372" s="134"/>
      <c r="AA372" s="134"/>
    </row>
    <row r="373" spans="26:27" x14ac:dyDescent="0.2">
      <c r="Z373" s="134"/>
      <c r="AA373" s="134"/>
    </row>
    <row r="374" spans="26:27" x14ac:dyDescent="0.2">
      <c r="Z374" s="134"/>
      <c r="AA374" s="134"/>
    </row>
    <row r="375" spans="26:27" x14ac:dyDescent="0.2">
      <c r="Z375" s="134"/>
      <c r="AA375" s="134"/>
    </row>
    <row r="376" spans="26:27" x14ac:dyDescent="0.2">
      <c r="Z376" s="134"/>
      <c r="AA376" s="134"/>
    </row>
    <row r="377" spans="26:27" x14ac:dyDescent="0.2">
      <c r="Z377" s="134"/>
      <c r="AA377" s="134"/>
    </row>
    <row r="378" spans="26:27" x14ac:dyDescent="0.2">
      <c r="Z378" s="134"/>
      <c r="AA378" s="134"/>
    </row>
    <row r="379" spans="26:27" x14ac:dyDescent="0.2">
      <c r="Z379" s="134"/>
      <c r="AA379" s="134"/>
    </row>
    <row r="380" spans="26:27" x14ac:dyDescent="0.2">
      <c r="Z380" s="134"/>
      <c r="AA380" s="134"/>
    </row>
    <row r="381" spans="26:27" x14ac:dyDescent="0.2">
      <c r="Z381" s="134"/>
      <c r="AA381" s="134"/>
    </row>
    <row r="382" spans="26:27" x14ac:dyDescent="0.2">
      <c r="Z382" s="134"/>
      <c r="AA382" s="134"/>
    </row>
    <row r="383" spans="26:27" x14ac:dyDescent="0.2">
      <c r="Z383" s="134"/>
      <c r="AA383" s="134"/>
    </row>
    <row r="384" spans="26:27" x14ac:dyDescent="0.2">
      <c r="Z384" s="134"/>
      <c r="AA384" s="134"/>
    </row>
    <row r="385" spans="26:27" x14ac:dyDescent="0.2">
      <c r="Z385" s="134"/>
      <c r="AA385" s="134"/>
    </row>
    <row r="386" spans="26:27" x14ac:dyDescent="0.2">
      <c r="Z386" s="134"/>
      <c r="AA386" s="134"/>
    </row>
    <row r="387" spans="26:27" x14ac:dyDescent="0.2">
      <c r="Z387" s="134"/>
      <c r="AA387" s="134"/>
    </row>
    <row r="388" spans="26:27" x14ac:dyDescent="0.2">
      <c r="Z388" s="134"/>
      <c r="AA388" s="134"/>
    </row>
    <row r="389" spans="26:27" x14ac:dyDescent="0.2">
      <c r="Z389" s="134"/>
      <c r="AA389" s="134"/>
    </row>
    <row r="390" spans="26:27" x14ac:dyDescent="0.2">
      <c r="Z390" s="134"/>
      <c r="AA390" s="134"/>
    </row>
    <row r="391" spans="26:27" x14ac:dyDescent="0.2">
      <c r="Z391" s="134"/>
      <c r="AA391" s="134"/>
    </row>
    <row r="392" spans="26:27" x14ac:dyDescent="0.2">
      <c r="Z392" s="134"/>
      <c r="AA392" s="134"/>
    </row>
    <row r="393" spans="26:27" x14ac:dyDescent="0.2">
      <c r="Z393" s="134"/>
      <c r="AA393" s="134"/>
    </row>
    <row r="394" spans="26:27" x14ac:dyDescent="0.2">
      <c r="Z394" s="134"/>
      <c r="AA394" s="134"/>
    </row>
    <row r="395" spans="26:27" x14ac:dyDescent="0.2">
      <c r="Z395" s="134"/>
      <c r="AA395" s="134"/>
    </row>
    <row r="396" spans="26:27" x14ac:dyDescent="0.2">
      <c r="Z396" s="134"/>
      <c r="AA396" s="134"/>
    </row>
    <row r="397" spans="26:27" x14ac:dyDescent="0.2">
      <c r="Z397" s="134"/>
      <c r="AA397" s="134"/>
    </row>
    <row r="398" spans="26:27" x14ac:dyDescent="0.2">
      <c r="Z398" s="134"/>
      <c r="AA398" s="134"/>
    </row>
    <row r="399" spans="26:27" x14ac:dyDescent="0.2">
      <c r="Z399" s="134"/>
      <c r="AA399" s="134"/>
    </row>
    <row r="400" spans="26:27" x14ac:dyDescent="0.2">
      <c r="Z400" s="134"/>
      <c r="AA400" s="134"/>
    </row>
    <row r="401" spans="26:27" x14ac:dyDescent="0.2">
      <c r="Z401" s="134"/>
      <c r="AA401" s="134"/>
    </row>
    <row r="402" spans="26:27" x14ac:dyDescent="0.2">
      <c r="Z402" s="134"/>
      <c r="AA402" s="134"/>
    </row>
    <row r="403" spans="26:27" x14ac:dyDescent="0.2">
      <c r="Z403" s="134"/>
      <c r="AA403" s="134"/>
    </row>
    <row r="404" spans="26:27" x14ac:dyDescent="0.2">
      <c r="Z404" s="134"/>
      <c r="AA404" s="134"/>
    </row>
    <row r="405" spans="26:27" x14ac:dyDescent="0.2">
      <c r="Z405" s="134"/>
      <c r="AA405" s="134"/>
    </row>
    <row r="406" spans="26:27" x14ac:dyDescent="0.2">
      <c r="Z406" s="134"/>
      <c r="AA406" s="134"/>
    </row>
    <row r="407" spans="26:27" x14ac:dyDescent="0.2">
      <c r="Z407" s="134"/>
      <c r="AA407" s="134"/>
    </row>
    <row r="408" spans="26:27" x14ac:dyDescent="0.2">
      <c r="Z408" s="134"/>
      <c r="AA408" s="134"/>
    </row>
    <row r="409" spans="26:27" x14ac:dyDescent="0.2">
      <c r="Z409" s="134"/>
      <c r="AA409" s="134"/>
    </row>
    <row r="410" spans="26:27" x14ac:dyDescent="0.2">
      <c r="Z410" s="134"/>
      <c r="AA410" s="134"/>
    </row>
    <row r="411" spans="26:27" x14ac:dyDescent="0.2">
      <c r="Z411" s="134"/>
      <c r="AA411" s="134"/>
    </row>
    <row r="412" spans="26:27" x14ac:dyDescent="0.2">
      <c r="Z412" s="134"/>
      <c r="AA412" s="134"/>
    </row>
    <row r="413" spans="26:27" x14ac:dyDescent="0.2">
      <c r="Z413" s="134"/>
      <c r="AA413" s="134"/>
    </row>
    <row r="414" spans="26:27" x14ac:dyDescent="0.2">
      <c r="Z414" s="134"/>
      <c r="AA414" s="134"/>
    </row>
    <row r="415" spans="26:27" x14ac:dyDescent="0.2">
      <c r="Z415" s="134"/>
      <c r="AA415" s="134"/>
    </row>
    <row r="416" spans="26:27" x14ac:dyDescent="0.2">
      <c r="Z416" s="134"/>
      <c r="AA416" s="134"/>
    </row>
    <row r="417" spans="26:27" x14ac:dyDescent="0.2">
      <c r="Z417" s="134"/>
      <c r="AA417" s="134"/>
    </row>
    <row r="418" spans="26:27" x14ac:dyDescent="0.2">
      <c r="Z418" s="134"/>
      <c r="AA418" s="134"/>
    </row>
    <row r="419" spans="26:27" x14ac:dyDescent="0.2">
      <c r="Z419" s="134"/>
      <c r="AA419" s="134"/>
    </row>
    <row r="420" spans="26:27" x14ac:dyDescent="0.2">
      <c r="Z420" s="134"/>
      <c r="AA420" s="134"/>
    </row>
    <row r="421" spans="26:27" x14ac:dyDescent="0.2">
      <c r="Z421" s="134"/>
      <c r="AA421" s="134"/>
    </row>
    <row r="422" spans="26:27" x14ac:dyDescent="0.2">
      <c r="Z422" s="134"/>
      <c r="AA422" s="134"/>
    </row>
    <row r="423" spans="26:27" x14ac:dyDescent="0.2">
      <c r="Z423" s="134"/>
      <c r="AA423" s="134"/>
    </row>
    <row r="424" spans="26:27" x14ac:dyDescent="0.2">
      <c r="Z424" s="134"/>
      <c r="AA424" s="134"/>
    </row>
    <row r="425" spans="26:27" x14ac:dyDescent="0.2">
      <c r="Z425" s="134"/>
      <c r="AA425" s="134"/>
    </row>
    <row r="426" spans="26:27" x14ac:dyDescent="0.2">
      <c r="Z426" s="134"/>
      <c r="AA426" s="134"/>
    </row>
    <row r="427" spans="26:27" x14ac:dyDescent="0.2">
      <c r="Z427" s="134"/>
      <c r="AA427" s="134"/>
    </row>
    <row r="428" spans="26:27" x14ac:dyDescent="0.2">
      <c r="Z428" s="134"/>
      <c r="AA428" s="134"/>
    </row>
    <row r="429" spans="26:27" x14ac:dyDescent="0.2">
      <c r="Z429" s="134"/>
      <c r="AA429" s="134"/>
    </row>
    <row r="430" spans="26:27" x14ac:dyDescent="0.2">
      <c r="Z430" s="134"/>
      <c r="AA430" s="134"/>
    </row>
    <row r="431" spans="26:27" x14ac:dyDescent="0.2">
      <c r="Z431" s="134"/>
      <c r="AA431" s="134"/>
    </row>
    <row r="432" spans="26:27" x14ac:dyDescent="0.2">
      <c r="Z432" s="134"/>
      <c r="AA432" s="134"/>
    </row>
    <row r="433" spans="26:27" x14ac:dyDescent="0.2">
      <c r="Z433" s="134"/>
      <c r="AA433" s="134"/>
    </row>
    <row r="434" spans="26:27" x14ac:dyDescent="0.2">
      <c r="Z434" s="134"/>
      <c r="AA434" s="134"/>
    </row>
    <row r="435" spans="26:27" x14ac:dyDescent="0.2">
      <c r="Z435" s="134"/>
      <c r="AA435" s="134"/>
    </row>
    <row r="436" spans="26:27" x14ac:dyDescent="0.2">
      <c r="Z436" s="134"/>
      <c r="AA436" s="134"/>
    </row>
    <row r="437" spans="26:27" x14ac:dyDescent="0.2">
      <c r="Z437" s="134"/>
      <c r="AA437" s="134"/>
    </row>
    <row r="438" spans="26:27" x14ac:dyDescent="0.2">
      <c r="Z438" s="134"/>
      <c r="AA438" s="134"/>
    </row>
    <row r="439" spans="26:27" x14ac:dyDescent="0.2">
      <c r="Z439" s="134"/>
      <c r="AA439" s="134"/>
    </row>
    <row r="440" spans="26:27" x14ac:dyDescent="0.2">
      <c r="Z440" s="134"/>
      <c r="AA440" s="134"/>
    </row>
    <row r="441" spans="26:27" x14ac:dyDescent="0.2">
      <c r="Z441" s="134"/>
      <c r="AA441" s="134"/>
    </row>
    <row r="442" spans="26:27" x14ac:dyDescent="0.2">
      <c r="Z442" s="134"/>
      <c r="AA442" s="134"/>
    </row>
    <row r="443" spans="26:27" x14ac:dyDescent="0.2">
      <c r="Z443" s="134"/>
      <c r="AA443" s="134"/>
    </row>
    <row r="444" spans="26:27" x14ac:dyDescent="0.2">
      <c r="Z444" s="134"/>
      <c r="AA444" s="134"/>
    </row>
    <row r="445" spans="26:27" x14ac:dyDescent="0.2">
      <c r="Z445" s="134"/>
      <c r="AA445" s="134"/>
    </row>
    <row r="446" spans="26:27" x14ac:dyDescent="0.2">
      <c r="Z446" s="134"/>
      <c r="AA446" s="134"/>
    </row>
    <row r="447" spans="26:27" x14ac:dyDescent="0.2">
      <c r="Z447" s="134"/>
      <c r="AA447" s="134"/>
    </row>
    <row r="448" spans="26:27" x14ac:dyDescent="0.2">
      <c r="Z448" s="134"/>
      <c r="AA448" s="134"/>
    </row>
    <row r="449" spans="26:27" x14ac:dyDescent="0.2">
      <c r="Z449" s="134"/>
      <c r="AA449" s="134"/>
    </row>
    <row r="450" spans="26:27" x14ac:dyDescent="0.2">
      <c r="Z450" s="134"/>
      <c r="AA450" s="134"/>
    </row>
    <row r="451" spans="26:27" x14ac:dyDescent="0.2">
      <c r="Z451" s="134"/>
      <c r="AA451" s="134"/>
    </row>
    <row r="452" spans="26:27" x14ac:dyDescent="0.2">
      <c r="Z452" s="134"/>
      <c r="AA452" s="134"/>
    </row>
    <row r="453" spans="26:27" x14ac:dyDescent="0.2">
      <c r="Z453" s="134"/>
      <c r="AA453" s="134"/>
    </row>
    <row r="454" spans="26:27" x14ac:dyDescent="0.2">
      <c r="Z454" s="134"/>
      <c r="AA454" s="134"/>
    </row>
    <row r="455" spans="26:27" x14ac:dyDescent="0.2">
      <c r="Z455" s="134"/>
      <c r="AA455" s="134"/>
    </row>
    <row r="456" spans="26:27" x14ac:dyDescent="0.2">
      <c r="Z456" s="134"/>
      <c r="AA456" s="134"/>
    </row>
    <row r="457" spans="26:27" x14ac:dyDescent="0.2">
      <c r="Z457" s="134"/>
      <c r="AA457" s="134"/>
    </row>
    <row r="458" spans="26:27" x14ac:dyDescent="0.2">
      <c r="Z458" s="134"/>
      <c r="AA458" s="134"/>
    </row>
    <row r="459" spans="26:27" x14ac:dyDescent="0.2">
      <c r="Z459" s="134"/>
      <c r="AA459" s="134"/>
    </row>
    <row r="460" spans="26:27" x14ac:dyDescent="0.2">
      <c r="Z460" s="134"/>
      <c r="AA460" s="134"/>
    </row>
    <row r="461" spans="26:27" x14ac:dyDescent="0.2">
      <c r="Z461" s="134"/>
      <c r="AA461" s="134"/>
    </row>
    <row r="462" spans="26:27" x14ac:dyDescent="0.2">
      <c r="Z462" s="134"/>
      <c r="AA462" s="134"/>
    </row>
    <row r="463" spans="26:27" x14ac:dyDescent="0.2">
      <c r="Z463" s="134"/>
      <c r="AA463" s="134"/>
    </row>
    <row r="464" spans="26:27" x14ac:dyDescent="0.2">
      <c r="Z464" s="134"/>
      <c r="AA464" s="134"/>
    </row>
    <row r="465" spans="26:27" x14ac:dyDescent="0.2">
      <c r="Z465" s="134"/>
      <c r="AA465" s="134"/>
    </row>
    <row r="466" spans="26:27" x14ac:dyDescent="0.2">
      <c r="Z466" s="134"/>
      <c r="AA466" s="134"/>
    </row>
    <row r="467" spans="26:27" x14ac:dyDescent="0.2">
      <c r="Z467" s="134"/>
      <c r="AA467" s="134"/>
    </row>
    <row r="468" spans="26:27" x14ac:dyDescent="0.2">
      <c r="Z468" s="134"/>
      <c r="AA468" s="134"/>
    </row>
    <row r="469" spans="26:27" x14ac:dyDescent="0.2">
      <c r="Z469" s="134"/>
      <c r="AA469" s="134"/>
    </row>
    <row r="470" spans="26:27" x14ac:dyDescent="0.2">
      <c r="Z470" s="134"/>
      <c r="AA470" s="134"/>
    </row>
    <row r="471" spans="26:27" x14ac:dyDescent="0.2">
      <c r="Z471" s="134"/>
      <c r="AA471" s="134"/>
    </row>
    <row r="472" spans="26:27" x14ac:dyDescent="0.2">
      <c r="Z472" s="134"/>
      <c r="AA472" s="134"/>
    </row>
    <row r="473" spans="26:27" x14ac:dyDescent="0.2">
      <c r="Z473" s="134"/>
      <c r="AA473" s="134"/>
    </row>
    <row r="474" spans="26:27" x14ac:dyDescent="0.2">
      <c r="Z474" s="134"/>
      <c r="AA474" s="134"/>
    </row>
    <row r="475" spans="26:27" x14ac:dyDescent="0.2">
      <c r="Z475" s="134"/>
      <c r="AA475" s="134"/>
    </row>
    <row r="476" spans="26:27" x14ac:dyDescent="0.2">
      <c r="Z476" s="134"/>
      <c r="AA476" s="134"/>
    </row>
    <row r="477" spans="26:27" x14ac:dyDescent="0.2">
      <c r="Z477" s="134"/>
      <c r="AA477" s="134"/>
    </row>
    <row r="478" spans="26:27" x14ac:dyDescent="0.2">
      <c r="Z478" s="134"/>
      <c r="AA478" s="134"/>
    </row>
    <row r="479" spans="26:27" x14ac:dyDescent="0.2">
      <c r="Z479" s="134"/>
      <c r="AA479" s="134"/>
    </row>
    <row r="480" spans="26:27" x14ac:dyDescent="0.2">
      <c r="Z480" s="134"/>
      <c r="AA480" s="134"/>
    </row>
    <row r="481" spans="26:27" x14ac:dyDescent="0.2">
      <c r="Z481" s="134"/>
      <c r="AA481" s="134"/>
    </row>
    <row r="482" spans="26:27" x14ac:dyDescent="0.2">
      <c r="Z482" s="134"/>
      <c r="AA482" s="134"/>
    </row>
    <row r="483" spans="26:27" x14ac:dyDescent="0.2">
      <c r="Z483" s="134"/>
      <c r="AA483" s="134"/>
    </row>
    <row r="484" spans="26:27" x14ac:dyDescent="0.2">
      <c r="Z484" s="134"/>
      <c r="AA484" s="134"/>
    </row>
    <row r="485" spans="26:27" x14ac:dyDescent="0.2">
      <c r="Z485" s="134"/>
      <c r="AA485" s="134"/>
    </row>
    <row r="486" spans="26:27" x14ac:dyDescent="0.2">
      <c r="Z486" s="134"/>
      <c r="AA486" s="134"/>
    </row>
    <row r="487" spans="26:27" x14ac:dyDescent="0.2">
      <c r="Z487" s="134"/>
      <c r="AA487" s="134"/>
    </row>
    <row r="488" spans="26:27" x14ac:dyDescent="0.2">
      <c r="Z488" s="134"/>
      <c r="AA488" s="134"/>
    </row>
    <row r="489" spans="26:27" x14ac:dyDescent="0.2">
      <c r="Z489" s="134"/>
      <c r="AA489" s="134"/>
    </row>
    <row r="490" spans="26:27" x14ac:dyDescent="0.2">
      <c r="Z490" s="134"/>
      <c r="AA490" s="134"/>
    </row>
    <row r="491" spans="26:27" x14ac:dyDescent="0.2">
      <c r="Z491" s="134"/>
      <c r="AA491" s="134"/>
    </row>
    <row r="492" spans="26:27" x14ac:dyDescent="0.2">
      <c r="Z492" s="134"/>
      <c r="AA492" s="134"/>
    </row>
    <row r="493" spans="26:27" x14ac:dyDescent="0.2">
      <c r="Z493" s="134"/>
      <c r="AA493" s="134"/>
    </row>
    <row r="494" spans="26:27" x14ac:dyDescent="0.2">
      <c r="Z494" s="134"/>
      <c r="AA494" s="134"/>
    </row>
    <row r="495" spans="26:27" x14ac:dyDescent="0.2">
      <c r="Z495" s="134"/>
      <c r="AA495" s="134"/>
    </row>
    <row r="496" spans="26:27" x14ac:dyDescent="0.2">
      <c r="Z496" s="134"/>
      <c r="AA496" s="134"/>
    </row>
    <row r="497" spans="26:27" x14ac:dyDescent="0.2">
      <c r="Z497" s="134"/>
      <c r="AA497" s="134"/>
    </row>
    <row r="498" spans="26:27" x14ac:dyDescent="0.2">
      <c r="Z498" s="134"/>
      <c r="AA498" s="134"/>
    </row>
    <row r="499" spans="26:27" x14ac:dyDescent="0.2">
      <c r="Z499" s="134"/>
      <c r="AA499" s="134"/>
    </row>
    <row r="500" spans="26:27" x14ac:dyDescent="0.2">
      <c r="Z500" s="134"/>
      <c r="AA500" s="134"/>
    </row>
    <row r="501" spans="26:27" x14ac:dyDescent="0.2">
      <c r="Z501" s="134"/>
      <c r="AA501" s="134"/>
    </row>
    <row r="502" spans="26:27" x14ac:dyDescent="0.2">
      <c r="Z502" s="134"/>
      <c r="AA502" s="134"/>
    </row>
    <row r="503" spans="26:27" x14ac:dyDescent="0.2">
      <c r="Z503" s="134"/>
      <c r="AA503" s="134"/>
    </row>
    <row r="504" spans="26:27" x14ac:dyDescent="0.2">
      <c r="Z504" s="134"/>
      <c r="AA504" s="134"/>
    </row>
    <row r="505" spans="26:27" x14ac:dyDescent="0.2">
      <c r="Z505" s="134"/>
      <c r="AA505" s="134"/>
    </row>
    <row r="506" spans="26:27" x14ac:dyDescent="0.2">
      <c r="Z506" s="134"/>
      <c r="AA506" s="134"/>
    </row>
    <row r="507" spans="26:27" x14ac:dyDescent="0.2">
      <c r="Z507" s="134"/>
      <c r="AA507" s="134"/>
    </row>
    <row r="508" spans="26:27" x14ac:dyDescent="0.2">
      <c r="Z508" s="134"/>
      <c r="AA508" s="134"/>
    </row>
    <row r="509" spans="26:27" x14ac:dyDescent="0.2">
      <c r="Z509" s="134"/>
      <c r="AA509" s="134"/>
    </row>
    <row r="510" spans="26:27" x14ac:dyDescent="0.2">
      <c r="Z510" s="134"/>
      <c r="AA510" s="134"/>
    </row>
    <row r="511" spans="26:27" x14ac:dyDescent="0.2">
      <c r="Z511" s="134"/>
      <c r="AA511" s="134"/>
    </row>
    <row r="512" spans="26:27" x14ac:dyDescent="0.2">
      <c r="Z512" s="134"/>
      <c r="AA512" s="134"/>
    </row>
    <row r="513" spans="26:27" x14ac:dyDescent="0.2">
      <c r="Z513" s="134"/>
      <c r="AA513" s="134"/>
    </row>
    <row r="514" spans="26:27" x14ac:dyDescent="0.2">
      <c r="Z514" s="134"/>
      <c r="AA514" s="134"/>
    </row>
    <row r="515" spans="26:27" x14ac:dyDescent="0.2">
      <c r="Z515" s="134"/>
      <c r="AA515" s="134"/>
    </row>
    <row r="516" spans="26:27" x14ac:dyDescent="0.2">
      <c r="Z516" s="134"/>
      <c r="AA516" s="134"/>
    </row>
    <row r="517" spans="26:27" x14ac:dyDescent="0.2">
      <c r="Z517" s="134"/>
      <c r="AA517" s="134"/>
    </row>
    <row r="518" spans="26:27" x14ac:dyDescent="0.2">
      <c r="Z518" s="134"/>
      <c r="AA518" s="134"/>
    </row>
    <row r="519" spans="26:27" x14ac:dyDescent="0.2">
      <c r="Z519" s="134"/>
      <c r="AA519" s="134"/>
    </row>
    <row r="520" spans="26:27" x14ac:dyDescent="0.2">
      <c r="Z520" s="134"/>
      <c r="AA520" s="134"/>
    </row>
    <row r="521" spans="26:27" x14ac:dyDescent="0.2">
      <c r="Z521" s="134"/>
      <c r="AA521" s="134"/>
    </row>
    <row r="522" spans="26:27" x14ac:dyDescent="0.2">
      <c r="Z522" s="134"/>
      <c r="AA522" s="134"/>
    </row>
    <row r="523" spans="26:27" x14ac:dyDescent="0.2">
      <c r="Z523" s="134"/>
      <c r="AA523" s="134"/>
    </row>
    <row r="524" spans="26:27" x14ac:dyDescent="0.2">
      <c r="Z524" s="134"/>
      <c r="AA524" s="134"/>
    </row>
    <row r="525" spans="26:27" x14ac:dyDescent="0.2">
      <c r="Z525" s="134"/>
      <c r="AA525" s="134"/>
    </row>
    <row r="526" spans="26:27" x14ac:dyDescent="0.2">
      <c r="Z526" s="134"/>
      <c r="AA526" s="134"/>
    </row>
    <row r="527" spans="26:27" x14ac:dyDescent="0.2">
      <c r="Z527" s="134"/>
      <c r="AA527" s="134"/>
    </row>
    <row r="528" spans="26:27" x14ac:dyDescent="0.2">
      <c r="Z528" s="134"/>
      <c r="AA528" s="134"/>
    </row>
    <row r="529" spans="26:27" x14ac:dyDescent="0.2">
      <c r="Z529" s="134"/>
      <c r="AA529" s="134"/>
    </row>
    <row r="530" spans="26:27" x14ac:dyDescent="0.2">
      <c r="Z530" s="134"/>
      <c r="AA530" s="134"/>
    </row>
    <row r="531" spans="26:27" x14ac:dyDescent="0.2">
      <c r="Z531" s="134"/>
      <c r="AA531" s="134"/>
    </row>
    <row r="532" spans="26:27" x14ac:dyDescent="0.2">
      <c r="Z532" s="134"/>
      <c r="AA532" s="134"/>
    </row>
    <row r="533" spans="26:27" x14ac:dyDescent="0.2">
      <c r="Z533" s="134"/>
      <c r="AA533" s="134"/>
    </row>
    <row r="534" spans="26:27" x14ac:dyDescent="0.2">
      <c r="Z534" s="134"/>
      <c r="AA534" s="134"/>
    </row>
    <row r="535" spans="26:27" x14ac:dyDescent="0.2">
      <c r="Z535" s="134"/>
      <c r="AA535" s="134"/>
    </row>
    <row r="536" spans="26:27" x14ac:dyDescent="0.2">
      <c r="Z536" s="134"/>
      <c r="AA536" s="134"/>
    </row>
    <row r="537" spans="26:27" x14ac:dyDescent="0.2">
      <c r="Z537" s="134"/>
      <c r="AA537" s="134"/>
    </row>
    <row r="538" spans="26:27" x14ac:dyDescent="0.2">
      <c r="Z538" s="134"/>
      <c r="AA538" s="134"/>
    </row>
    <row r="539" spans="26:27" x14ac:dyDescent="0.2">
      <c r="Z539" s="134"/>
      <c r="AA539" s="134"/>
    </row>
    <row r="540" spans="26:27" x14ac:dyDescent="0.2">
      <c r="Z540" s="134"/>
      <c r="AA540" s="134"/>
    </row>
    <row r="541" spans="26:27" x14ac:dyDescent="0.2">
      <c r="Z541" s="134"/>
      <c r="AA541" s="134"/>
    </row>
    <row r="542" spans="26:27" x14ac:dyDescent="0.2">
      <c r="Z542" s="134"/>
      <c r="AA542" s="134"/>
    </row>
    <row r="543" spans="26:27" x14ac:dyDescent="0.2">
      <c r="Z543" s="134"/>
      <c r="AA543" s="134"/>
    </row>
    <row r="544" spans="26:27" x14ac:dyDescent="0.2">
      <c r="Z544" s="134"/>
      <c r="AA544" s="134"/>
    </row>
    <row r="545" spans="26:27" x14ac:dyDescent="0.2">
      <c r="Z545" s="134"/>
      <c r="AA545" s="134"/>
    </row>
    <row r="546" spans="26:27" x14ac:dyDescent="0.2">
      <c r="Z546" s="134"/>
      <c r="AA546" s="134"/>
    </row>
    <row r="547" spans="26:27" x14ac:dyDescent="0.2">
      <c r="Z547" s="134"/>
      <c r="AA547" s="134"/>
    </row>
    <row r="548" spans="26:27" x14ac:dyDescent="0.2">
      <c r="Z548" s="134"/>
      <c r="AA548" s="134"/>
    </row>
    <row r="549" spans="26:27" x14ac:dyDescent="0.2">
      <c r="Z549" s="134"/>
      <c r="AA549" s="134"/>
    </row>
    <row r="550" spans="26:27" x14ac:dyDescent="0.2">
      <c r="Z550" s="134"/>
      <c r="AA550" s="134"/>
    </row>
    <row r="551" spans="26:27" x14ac:dyDescent="0.2">
      <c r="Z551" s="134"/>
      <c r="AA551" s="134"/>
    </row>
    <row r="552" spans="26:27" x14ac:dyDescent="0.2">
      <c r="Z552" s="134"/>
      <c r="AA552" s="134"/>
    </row>
    <row r="553" spans="26:27" x14ac:dyDescent="0.2">
      <c r="Z553" s="134"/>
      <c r="AA553" s="134"/>
    </row>
    <row r="554" spans="26:27" x14ac:dyDescent="0.2">
      <c r="Z554" s="134"/>
      <c r="AA554" s="134"/>
    </row>
    <row r="555" spans="26:27" x14ac:dyDescent="0.2">
      <c r="Z555" s="134"/>
      <c r="AA555" s="134"/>
    </row>
    <row r="556" spans="26:27" x14ac:dyDescent="0.2">
      <c r="Z556" s="134"/>
      <c r="AA556" s="134"/>
    </row>
    <row r="557" spans="26:27" x14ac:dyDescent="0.2">
      <c r="Z557" s="134"/>
      <c r="AA557" s="134"/>
    </row>
    <row r="558" spans="26:27" x14ac:dyDescent="0.2">
      <c r="Z558" s="134"/>
      <c r="AA558" s="134"/>
    </row>
    <row r="559" spans="26:27" x14ac:dyDescent="0.2">
      <c r="Z559" s="134"/>
      <c r="AA559" s="134"/>
    </row>
    <row r="560" spans="26:27" x14ac:dyDescent="0.2">
      <c r="Z560" s="134"/>
      <c r="AA560" s="134"/>
    </row>
    <row r="561" spans="26:27" x14ac:dyDescent="0.2">
      <c r="Z561" s="134"/>
      <c r="AA561" s="134"/>
    </row>
    <row r="562" spans="26:27" x14ac:dyDescent="0.2">
      <c r="Z562" s="134"/>
      <c r="AA562" s="134"/>
    </row>
    <row r="563" spans="26:27" x14ac:dyDescent="0.2">
      <c r="Z563" s="134"/>
      <c r="AA563" s="134"/>
    </row>
    <row r="564" spans="26:27" x14ac:dyDescent="0.2">
      <c r="Z564" s="134"/>
      <c r="AA564" s="134"/>
    </row>
    <row r="565" spans="26:27" x14ac:dyDescent="0.2">
      <c r="Z565" s="134"/>
      <c r="AA565" s="134"/>
    </row>
    <row r="566" spans="26:27" x14ac:dyDescent="0.2">
      <c r="Z566" s="134"/>
      <c r="AA566" s="134"/>
    </row>
    <row r="567" spans="26:27" x14ac:dyDescent="0.2">
      <c r="Z567" s="134"/>
      <c r="AA567" s="134"/>
    </row>
    <row r="568" spans="26:27" x14ac:dyDescent="0.2">
      <c r="Z568" s="134"/>
      <c r="AA568" s="134"/>
    </row>
    <row r="569" spans="26:27" x14ac:dyDescent="0.2">
      <c r="Z569" s="134"/>
      <c r="AA569" s="134"/>
    </row>
    <row r="570" spans="26:27" x14ac:dyDescent="0.2">
      <c r="Z570" s="134"/>
      <c r="AA570" s="134"/>
    </row>
    <row r="571" spans="26:27" x14ac:dyDescent="0.2">
      <c r="Z571" s="134"/>
      <c r="AA571" s="134"/>
    </row>
    <row r="572" spans="26:27" x14ac:dyDescent="0.2">
      <c r="Z572" s="134"/>
      <c r="AA572" s="134"/>
    </row>
    <row r="573" spans="26:27" x14ac:dyDescent="0.2">
      <c r="Z573" s="134"/>
      <c r="AA573" s="134"/>
    </row>
    <row r="574" spans="26:27" x14ac:dyDescent="0.2">
      <c r="Z574" s="134"/>
      <c r="AA574" s="134"/>
    </row>
    <row r="575" spans="26:27" x14ac:dyDescent="0.2">
      <c r="Z575" s="134"/>
      <c r="AA575" s="134"/>
    </row>
    <row r="576" spans="26:27" x14ac:dyDescent="0.2">
      <c r="Z576" s="134"/>
      <c r="AA576" s="134"/>
    </row>
    <row r="577" spans="26:27" x14ac:dyDescent="0.2">
      <c r="Z577" s="134"/>
      <c r="AA577" s="134"/>
    </row>
    <row r="578" spans="26:27" x14ac:dyDescent="0.2">
      <c r="Z578" s="134"/>
      <c r="AA578" s="134"/>
    </row>
    <row r="579" spans="26:27" x14ac:dyDescent="0.2">
      <c r="Z579" s="134"/>
      <c r="AA579" s="134"/>
    </row>
    <row r="580" spans="26:27" x14ac:dyDescent="0.2">
      <c r="Z580" s="134"/>
      <c r="AA580" s="134"/>
    </row>
    <row r="581" spans="26:27" x14ac:dyDescent="0.2">
      <c r="Z581" s="134"/>
      <c r="AA581" s="134"/>
    </row>
    <row r="582" spans="26:27" x14ac:dyDescent="0.2">
      <c r="Z582" s="134"/>
      <c r="AA582" s="134"/>
    </row>
    <row r="583" spans="26:27" x14ac:dyDescent="0.2">
      <c r="Z583" s="134"/>
      <c r="AA583" s="134"/>
    </row>
    <row r="584" spans="26:27" x14ac:dyDescent="0.2">
      <c r="Z584" s="134"/>
      <c r="AA584" s="134"/>
    </row>
    <row r="585" spans="26:27" x14ac:dyDescent="0.2">
      <c r="Z585" s="134"/>
      <c r="AA585" s="134"/>
    </row>
    <row r="586" spans="26:27" x14ac:dyDescent="0.2">
      <c r="Z586" s="134"/>
      <c r="AA586" s="134"/>
    </row>
    <row r="587" spans="26:27" x14ac:dyDescent="0.2">
      <c r="Z587" s="134"/>
      <c r="AA587" s="134"/>
    </row>
    <row r="588" spans="26:27" x14ac:dyDescent="0.2">
      <c r="Z588" s="134"/>
      <c r="AA588" s="134"/>
    </row>
    <row r="589" spans="26:27" x14ac:dyDescent="0.2">
      <c r="Z589" s="134"/>
      <c r="AA589" s="134"/>
    </row>
    <row r="590" spans="26:27" x14ac:dyDescent="0.2">
      <c r="Z590" s="134"/>
      <c r="AA590" s="134"/>
    </row>
    <row r="591" spans="26:27" x14ac:dyDescent="0.2">
      <c r="Z591" s="134"/>
      <c r="AA591" s="134"/>
    </row>
    <row r="592" spans="26:27" x14ac:dyDescent="0.2">
      <c r="Z592" s="134"/>
      <c r="AA592" s="134"/>
    </row>
    <row r="593" spans="26:27" x14ac:dyDescent="0.2">
      <c r="Z593" s="134"/>
      <c r="AA593" s="134"/>
    </row>
    <row r="594" spans="26:27" x14ac:dyDescent="0.2">
      <c r="Z594" s="134"/>
      <c r="AA594" s="134"/>
    </row>
    <row r="595" spans="26:27" x14ac:dyDescent="0.2">
      <c r="Z595" s="134"/>
      <c r="AA595" s="134"/>
    </row>
    <row r="596" spans="26:27" x14ac:dyDescent="0.2">
      <c r="Z596" s="134"/>
      <c r="AA596" s="134"/>
    </row>
    <row r="597" spans="26:27" x14ac:dyDescent="0.2">
      <c r="Z597" s="134"/>
      <c r="AA597" s="134"/>
    </row>
    <row r="598" spans="26:27" x14ac:dyDescent="0.2">
      <c r="Z598" s="134"/>
      <c r="AA598" s="134"/>
    </row>
    <row r="599" spans="26:27" x14ac:dyDescent="0.2">
      <c r="Z599" s="134"/>
      <c r="AA599" s="134"/>
    </row>
    <row r="600" spans="26:27" x14ac:dyDescent="0.2">
      <c r="Z600" s="134"/>
      <c r="AA600" s="134"/>
    </row>
    <row r="601" spans="26:27" x14ac:dyDescent="0.2">
      <c r="Z601" s="134"/>
      <c r="AA601" s="134"/>
    </row>
    <row r="602" spans="26:27" x14ac:dyDescent="0.2">
      <c r="Z602" s="134"/>
      <c r="AA602" s="134"/>
    </row>
    <row r="603" spans="26:27" x14ac:dyDescent="0.2">
      <c r="Z603" s="134"/>
      <c r="AA603" s="134"/>
    </row>
    <row r="604" spans="26:27" x14ac:dyDescent="0.2">
      <c r="Z604" s="134"/>
      <c r="AA604" s="134"/>
    </row>
    <row r="605" spans="26:27" x14ac:dyDescent="0.2">
      <c r="Z605" s="134"/>
      <c r="AA605" s="134"/>
    </row>
    <row r="606" spans="26:27" x14ac:dyDescent="0.2">
      <c r="Z606" s="134"/>
      <c r="AA606" s="134"/>
    </row>
    <row r="607" spans="26:27" x14ac:dyDescent="0.2">
      <c r="Z607" s="134"/>
      <c r="AA607" s="134"/>
    </row>
    <row r="608" spans="26:27" x14ac:dyDescent="0.2">
      <c r="Z608" s="134"/>
      <c r="AA608" s="134"/>
    </row>
    <row r="609" spans="26:27" x14ac:dyDescent="0.2">
      <c r="Z609" s="134"/>
      <c r="AA609" s="134"/>
    </row>
    <row r="610" spans="26:27" x14ac:dyDescent="0.2">
      <c r="Z610" s="134"/>
      <c r="AA610" s="134"/>
    </row>
    <row r="611" spans="26:27" x14ac:dyDescent="0.2">
      <c r="Z611" s="134"/>
      <c r="AA611" s="134"/>
    </row>
    <row r="612" spans="26:27" x14ac:dyDescent="0.2">
      <c r="Z612" s="134"/>
      <c r="AA612" s="134"/>
    </row>
    <row r="613" spans="26:27" x14ac:dyDescent="0.2">
      <c r="Z613" s="134"/>
      <c r="AA613" s="134"/>
    </row>
    <row r="614" spans="26:27" x14ac:dyDescent="0.2">
      <c r="Z614" s="134"/>
      <c r="AA614" s="134"/>
    </row>
    <row r="615" spans="26:27" x14ac:dyDescent="0.2">
      <c r="Z615" s="134"/>
      <c r="AA615" s="134"/>
    </row>
  </sheetData>
  <sheetProtection selectLockedCells="1" selectUnlockedCells="1"/>
  <mergeCells count="14">
    <mergeCell ref="AG3:AI3"/>
    <mergeCell ref="G5:H5"/>
    <mergeCell ref="W5:Y5"/>
    <mergeCell ref="G3:H3"/>
    <mergeCell ref="I3:J3"/>
    <mergeCell ref="M3:O3"/>
    <mergeCell ref="P3:Q3"/>
    <mergeCell ref="R3:S3"/>
    <mergeCell ref="B3:B6"/>
    <mergeCell ref="C3:C6"/>
    <mergeCell ref="W6:Y6"/>
    <mergeCell ref="W3:Y3"/>
    <mergeCell ref="Z3:AF3"/>
    <mergeCell ref="G6:H6"/>
  </mergeCells>
  <phoneticPr fontId="4"/>
  <pageMargins left="0.7" right="0.7" top="0.75" bottom="0.75" header="0.3" footer="0.3"/>
  <pageSetup paperSize="9" scale="2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T9"/>
  <sheetViews>
    <sheetView tabSelected="1" topLeftCell="E1" workbookViewId="0">
      <pane ySplit="9" topLeftCell="A10" activePane="bottomLeft" state="frozen"/>
      <selection pane="bottomLeft" activeCell="S20" sqref="S20"/>
    </sheetView>
  </sheetViews>
  <sheetFormatPr defaultRowHeight="13" x14ac:dyDescent="0.2"/>
  <cols>
    <col min="1" max="1" width="2.90625" customWidth="1"/>
    <col min="2" max="2" width="32.7265625" style="3" bestFit="1" customWidth="1"/>
    <col min="3" max="3" width="3.453125" style="3" bestFit="1" customWidth="1"/>
    <col min="6" max="7" width="9" style="75"/>
    <col min="8" max="8" width="12.6328125" style="75" customWidth="1"/>
    <col min="9" max="12" width="9" style="75"/>
    <col min="16" max="16" width="13.26953125" bestFit="1" customWidth="1"/>
    <col min="17" max="17" width="13.26953125" style="75" bestFit="1" customWidth="1"/>
    <col min="18" max="18" width="5.7265625" customWidth="1"/>
    <col min="19" max="20" width="13.6328125" style="104" customWidth="1"/>
  </cols>
  <sheetData>
    <row r="1" spans="2:20" ht="30" x14ac:dyDescent="0.35">
      <c r="B1" s="127" t="s">
        <v>189</v>
      </c>
      <c r="C1" s="127"/>
      <c r="D1" s="1"/>
      <c r="E1" s="1"/>
      <c r="F1" s="1"/>
      <c r="G1" s="1"/>
      <c r="H1" s="1"/>
      <c r="I1" s="1"/>
      <c r="J1" s="1"/>
      <c r="K1" s="1"/>
      <c r="L1" s="1"/>
      <c r="M1" s="1"/>
      <c r="P1" s="129"/>
      <c r="Q1" s="128" t="s">
        <v>181</v>
      </c>
      <c r="R1" s="132"/>
      <c r="S1" s="129" t="s">
        <v>182</v>
      </c>
      <c r="T1" s="129" t="s">
        <v>183</v>
      </c>
    </row>
    <row r="2" spans="2:20" ht="15" x14ac:dyDescent="0.35">
      <c r="B2" s="1"/>
      <c r="C2" s="1"/>
      <c r="D2" s="1"/>
      <c r="E2" s="1"/>
      <c r="F2" s="1"/>
      <c r="G2" s="1"/>
      <c r="H2" s="1"/>
      <c r="I2" s="1"/>
      <c r="J2" s="1"/>
      <c r="K2" s="1"/>
      <c r="L2" s="1"/>
      <c r="M2" s="1"/>
      <c r="P2" s="129" t="s">
        <v>184</v>
      </c>
      <c r="Q2" s="146">
        <f>SUM(Q3:Q5)</f>
        <v>0</v>
      </c>
      <c r="R2" s="132"/>
      <c r="S2" s="145">
        <f>SUM(S3:S5)</f>
        <v>0</v>
      </c>
      <c r="T2" s="145">
        <f>SUM(T3:T5)</f>
        <v>0</v>
      </c>
    </row>
    <row r="3" spans="2:20" ht="15" x14ac:dyDescent="0.35">
      <c r="B3" s="130"/>
      <c r="C3" s="130"/>
      <c r="D3" s="1"/>
      <c r="E3" s="1"/>
      <c r="F3" s="1"/>
      <c r="G3" s="1"/>
      <c r="H3" s="1"/>
      <c r="I3" s="1"/>
      <c r="J3" s="1"/>
      <c r="K3" s="1"/>
      <c r="L3" s="1"/>
      <c r="M3" s="1"/>
      <c r="P3" s="129" t="s">
        <v>185</v>
      </c>
      <c r="Q3" s="146">
        <f>COUNTIF($Q$10:$Q$1048576,"○")</f>
        <v>0</v>
      </c>
      <c r="R3" s="132"/>
      <c r="S3" s="145">
        <f>SUMIF($Q$10:$Q$1048576,"○",$S$10:$S$1048576)</f>
        <v>0</v>
      </c>
      <c r="T3" s="145">
        <f>SUMIF($Q$10:$Q$1048576,"○",$T$10:$T$1048576)</f>
        <v>0</v>
      </c>
    </row>
    <row r="4" spans="2:20" ht="15" x14ac:dyDescent="0.35">
      <c r="B4" s="130"/>
      <c r="C4" s="130"/>
      <c r="D4" s="1"/>
      <c r="E4" s="1"/>
      <c r="F4" s="1"/>
      <c r="G4" s="1"/>
      <c r="H4" s="1"/>
      <c r="I4" s="1"/>
      <c r="J4" s="1"/>
      <c r="K4" s="1"/>
      <c r="L4" s="1"/>
      <c r="M4" s="1"/>
      <c r="P4" s="129" t="s">
        <v>186</v>
      </c>
      <c r="Q4" s="146">
        <f>COUNTIF($Q$10:$Q$1048576,"△")</f>
        <v>0</v>
      </c>
      <c r="R4" s="132"/>
      <c r="S4" s="145">
        <f>SUMIF($Q$10:$Q$1048576,"△",$S$10:$S$1048576)</f>
        <v>0</v>
      </c>
      <c r="T4" s="145">
        <f>SUMIF($Q$10:$Q$1048576,"△",$T$10:$T$1048576)</f>
        <v>0</v>
      </c>
    </row>
    <row r="5" spans="2:20" ht="16" x14ac:dyDescent="0.35">
      <c r="B5" s="131"/>
      <c r="C5" s="131"/>
      <c r="D5" s="1"/>
      <c r="E5" s="1"/>
      <c r="F5" s="1"/>
      <c r="G5" s="1"/>
      <c r="H5" s="1"/>
      <c r="I5" s="1"/>
      <c r="J5" s="1"/>
      <c r="K5" s="1"/>
      <c r="L5" s="1"/>
      <c r="M5" s="1"/>
      <c r="P5" s="129" t="s">
        <v>187</v>
      </c>
      <c r="Q5" s="146">
        <f>COUNTIF($Q$10:$Q$1048576,"×")</f>
        <v>0</v>
      </c>
      <c r="R5" s="132"/>
      <c r="S5" s="145">
        <f>SUMIF($Q$10:$Q$1048576,"×",$S$10:$S$1048576)</f>
        <v>0</v>
      </c>
      <c r="T5" s="145">
        <f>SUMIF($Q$10:$Q$1048576,"×",$T$10:$T$1048576)</f>
        <v>0</v>
      </c>
    </row>
    <row r="6" spans="2:20" ht="22" x14ac:dyDescent="0.2">
      <c r="B6" s="4"/>
      <c r="D6" s="9"/>
      <c r="E6" s="8"/>
      <c r="F6" s="8"/>
      <c r="G6" s="8"/>
      <c r="H6" s="8"/>
      <c r="I6" s="8"/>
      <c r="J6" s="8"/>
      <c r="K6" s="8"/>
      <c r="L6" s="8"/>
      <c r="M6" s="8"/>
      <c r="N6" s="8"/>
      <c r="O6" s="8"/>
      <c r="P6" s="8"/>
      <c r="Q6" s="8"/>
      <c r="S6"/>
      <c r="T6"/>
    </row>
    <row r="7" spans="2:20" ht="15" x14ac:dyDescent="0.35">
      <c r="B7" s="162" t="s">
        <v>93</v>
      </c>
      <c r="C7" s="162" t="s">
        <v>94</v>
      </c>
      <c r="D7" s="188" t="s">
        <v>69</v>
      </c>
      <c r="E7" s="191" t="s">
        <v>70</v>
      </c>
      <c r="F7" s="58" t="s">
        <v>14</v>
      </c>
      <c r="G7" s="58"/>
      <c r="H7" s="58"/>
      <c r="I7" s="58"/>
      <c r="J7" s="58"/>
      <c r="K7" s="58"/>
      <c r="L7" s="59"/>
      <c r="M7" s="60" t="s">
        <v>15</v>
      </c>
      <c r="N7" s="58"/>
      <c r="O7" s="58"/>
      <c r="P7" s="59"/>
      <c r="Q7" s="78" t="s">
        <v>16</v>
      </c>
      <c r="R7" s="76"/>
      <c r="S7" s="76"/>
      <c r="T7" s="77"/>
    </row>
    <row r="8" spans="2:20" ht="60" customHeight="1" x14ac:dyDescent="0.2">
      <c r="B8" s="163"/>
      <c r="C8" s="163"/>
      <c r="D8" s="188"/>
      <c r="E8" s="191"/>
      <c r="F8" s="192" t="s">
        <v>71</v>
      </c>
      <c r="G8" s="189" t="s">
        <v>119</v>
      </c>
      <c r="H8" s="192" t="s">
        <v>72</v>
      </c>
      <c r="I8" s="189" t="s">
        <v>73</v>
      </c>
      <c r="J8" s="189" t="s">
        <v>74</v>
      </c>
      <c r="K8" s="189" t="s">
        <v>75</v>
      </c>
      <c r="L8" s="186" t="s">
        <v>76</v>
      </c>
      <c r="M8" s="61" t="s">
        <v>12</v>
      </c>
      <c r="N8" s="62" t="s">
        <v>13</v>
      </c>
      <c r="O8" s="62" t="s">
        <v>77</v>
      </c>
      <c r="P8" s="63" t="s">
        <v>17</v>
      </c>
      <c r="Q8" s="185" t="s">
        <v>1</v>
      </c>
      <c r="R8" s="76"/>
      <c r="S8" s="79" t="s">
        <v>78</v>
      </c>
      <c r="T8" s="80" t="s">
        <v>79</v>
      </c>
    </row>
    <row r="9" spans="2:20" ht="15" x14ac:dyDescent="0.35">
      <c r="B9" s="164"/>
      <c r="C9" s="164"/>
      <c r="D9" s="188"/>
      <c r="E9" s="191"/>
      <c r="F9" s="193"/>
      <c r="G9" s="190"/>
      <c r="H9" s="193"/>
      <c r="I9" s="190"/>
      <c r="J9" s="190"/>
      <c r="K9" s="190"/>
      <c r="L9" s="187"/>
      <c r="M9" s="64" t="s">
        <v>80</v>
      </c>
      <c r="N9" s="65" t="s">
        <v>81</v>
      </c>
      <c r="O9" s="65" t="s">
        <v>82</v>
      </c>
      <c r="P9" s="66" t="s">
        <v>6</v>
      </c>
      <c r="Q9" s="185"/>
      <c r="R9" s="76"/>
      <c r="S9" s="161" t="s">
        <v>193</v>
      </c>
      <c r="T9" s="161" t="s">
        <v>193</v>
      </c>
    </row>
  </sheetData>
  <mergeCells count="12">
    <mergeCell ref="B7:B9"/>
    <mergeCell ref="C7:C9"/>
    <mergeCell ref="Q8:Q9"/>
    <mergeCell ref="L8:L9"/>
    <mergeCell ref="D7:D9"/>
    <mergeCell ref="K8:K9"/>
    <mergeCell ref="J8:J9"/>
    <mergeCell ref="I8:I9"/>
    <mergeCell ref="E7:E9"/>
    <mergeCell ref="H8:H9"/>
    <mergeCell ref="G8:G9"/>
    <mergeCell ref="F8:F9"/>
  </mergeCells>
  <phoneticPr fontId="4"/>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19"/>
  <sheetViews>
    <sheetView zoomScale="70" zoomScaleNormal="70" workbookViewId="0">
      <selection activeCell="H18" sqref="H18"/>
    </sheetView>
  </sheetViews>
  <sheetFormatPr defaultColWidth="10" defaultRowHeight="14" x14ac:dyDescent="0.2"/>
  <cols>
    <col min="1" max="1" width="8.453125" style="8" customWidth="1"/>
    <col min="2" max="2" width="30.7265625" style="8" customWidth="1"/>
    <col min="3" max="4" width="50.453125" style="8" customWidth="1"/>
    <col min="5" max="5" width="10" style="8"/>
    <col min="6" max="6" width="11.453125" style="8" customWidth="1"/>
    <col min="7" max="7" width="18.453125" style="8" customWidth="1"/>
    <col min="8" max="8" width="11.6328125" style="8" customWidth="1"/>
    <col min="9" max="9" width="19.36328125" style="8" customWidth="1"/>
    <col min="10" max="10" width="7.08984375" style="8" customWidth="1"/>
    <col min="11" max="11" width="33.36328125" style="70" customWidth="1"/>
    <col min="12" max="16384" width="10" style="8"/>
  </cols>
  <sheetData>
    <row r="1" spans="1:11" ht="16.5" x14ac:dyDescent="0.25">
      <c r="A1" s="105" t="s">
        <v>190</v>
      </c>
    </row>
    <row r="2" spans="1:11" ht="16.5" x14ac:dyDescent="0.25">
      <c r="B2" s="106" t="s">
        <v>191</v>
      </c>
      <c r="C2" s="107"/>
      <c r="D2" s="107"/>
      <c r="E2" s="107"/>
      <c r="F2" s="107"/>
      <c r="G2" s="107"/>
      <c r="H2" s="107"/>
      <c r="I2" s="107"/>
    </row>
    <row r="3" spans="1:11" ht="16.5" x14ac:dyDescent="0.25">
      <c r="A3" s="105"/>
    </row>
    <row r="4" spans="1:11" ht="27" customHeight="1" x14ac:dyDescent="0.2">
      <c r="E4" s="67"/>
      <c r="F4" s="194" t="s">
        <v>105</v>
      </c>
      <c r="G4" s="194"/>
      <c r="H4" s="194" t="s">
        <v>106</v>
      </c>
      <c r="I4" s="194"/>
      <c r="J4" s="71"/>
    </row>
    <row r="5" spans="1:11" ht="36.5" thickBot="1" x14ac:dyDescent="0.25">
      <c r="B5" s="86" t="s">
        <v>109</v>
      </c>
      <c r="C5" s="87" t="s">
        <v>100</v>
      </c>
      <c r="D5" s="86" t="s">
        <v>108</v>
      </c>
      <c r="E5" s="97" t="s">
        <v>92</v>
      </c>
      <c r="F5" s="97" t="s">
        <v>103</v>
      </c>
      <c r="G5" s="98" t="s">
        <v>104</v>
      </c>
      <c r="H5" s="97" t="s">
        <v>102</v>
      </c>
      <c r="I5" s="98" t="s">
        <v>101</v>
      </c>
      <c r="J5" s="72"/>
      <c r="K5" s="73"/>
    </row>
    <row r="6" spans="1:11" ht="24.75" customHeight="1" x14ac:dyDescent="0.2">
      <c r="A6" s="82"/>
      <c r="B6" s="88" t="s">
        <v>124</v>
      </c>
      <c r="C6" s="89" t="s">
        <v>107</v>
      </c>
      <c r="D6" s="95" t="s">
        <v>96</v>
      </c>
      <c r="E6" s="155"/>
      <c r="F6" s="147"/>
      <c r="G6" s="135"/>
      <c r="H6" s="147"/>
      <c r="I6" s="139"/>
    </row>
    <row r="7" spans="1:11" ht="14.25" customHeight="1" thickBot="1" x14ac:dyDescent="0.25">
      <c r="A7" s="82"/>
      <c r="B7" s="81"/>
      <c r="C7" s="90" t="e">
        <f>IF(VLOOKUP(B7,施設分類!A2:C1048575,2,FALSE)="","",VLOOKUP(B7,施設分類!A2:C1048575,2,FALSE))</f>
        <v>#N/A</v>
      </c>
      <c r="D7" s="96" t="e">
        <f>IF(VLOOKUP(B7,施設分類!A2:C1048575,3,FALSE)="","",VLOOKUP(B7,施設分類!A2:C1048575,3,FALSE))</f>
        <v>#N/A</v>
      </c>
      <c r="E7" s="156">
        <f>COUNTIF('統合結果（調査票）'!F7:F1048576,B7)</f>
        <v>0</v>
      </c>
      <c r="F7" s="148">
        <f>COUNTIFS('統合結果（調査票）'!F7:F1048576,B7,'統合結果（調査票）'!I7:I1048576,"令和3年度までに設置あり")</f>
        <v>0</v>
      </c>
      <c r="G7" s="136">
        <f>SUMIFS('統合結果（調査票）'!J7:J1048576,'統合結果（調査票）'!F7:F1048576,B7,'統合結果（調査票）'!I7:I1048576,"令和3年度までに設置あり")</f>
        <v>0</v>
      </c>
      <c r="H7" s="148">
        <f>COUNTIFS('統合結果（調査票）'!F7:F1048576,B7,'統合結果（調査票）'!I7:I1048576,"令和４年度に設置済み・または設置予定")</f>
        <v>0</v>
      </c>
      <c r="I7" s="140">
        <f>SUMIFS('統合結果（調査票）'!J7:J1048576,'統合結果（調査票）'!F7:F1048576,B7,'統合結果（調査票）'!I7:I1048576,"令和４年度に設置済み・または設置予定")</f>
        <v>0</v>
      </c>
      <c r="K7" s="74"/>
    </row>
    <row r="8" spans="1:11" ht="19.5" customHeight="1" x14ac:dyDescent="0.2">
      <c r="A8" s="125"/>
      <c r="B8" s="103" t="s">
        <v>126</v>
      </c>
      <c r="C8" s="101"/>
      <c r="D8" s="102"/>
      <c r="E8" s="149"/>
      <c r="F8" s="149"/>
      <c r="G8" s="137"/>
      <c r="H8" s="149"/>
      <c r="I8" s="137"/>
    </row>
    <row r="9" spans="1:11" ht="19.5" customHeight="1" x14ac:dyDescent="0.2">
      <c r="A9" s="126"/>
      <c r="B9" s="91" t="s">
        <v>83</v>
      </c>
      <c r="C9" s="92" t="s">
        <v>125</v>
      </c>
      <c r="D9" s="89"/>
      <c r="E9" s="150">
        <f>SUM(E7:E7)</f>
        <v>0</v>
      </c>
      <c r="F9" s="150">
        <f>SUM(F7:F7)</f>
        <v>0</v>
      </c>
      <c r="G9" s="138">
        <f>SUM(G7:G7)</f>
        <v>0</v>
      </c>
      <c r="H9" s="150">
        <f>SUM(H7:H7)</f>
        <v>0</v>
      </c>
      <c r="I9" s="138">
        <f>SUM(I7:I7)</f>
        <v>0</v>
      </c>
    </row>
    <row r="10" spans="1:11" ht="17.25" customHeight="1" x14ac:dyDescent="0.2">
      <c r="A10" s="82"/>
      <c r="B10" s="68"/>
      <c r="C10" s="68"/>
      <c r="D10" s="68"/>
      <c r="E10" s="157"/>
      <c r="F10" s="157"/>
      <c r="G10" s="93"/>
      <c r="H10" s="157"/>
      <c r="I10" s="93"/>
    </row>
    <row r="11" spans="1:11" ht="27" customHeight="1" x14ac:dyDescent="0.2">
      <c r="A11" s="82"/>
      <c r="B11" s="94" t="s">
        <v>84</v>
      </c>
      <c r="C11" s="94" t="s">
        <v>85</v>
      </c>
      <c r="D11" s="94" t="s">
        <v>86</v>
      </c>
      <c r="E11" s="158">
        <f>E6-E9</f>
        <v>0</v>
      </c>
      <c r="F11" s="69" t="s">
        <v>88</v>
      </c>
      <c r="G11" s="69" t="s">
        <v>87</v>
      </c>
      <c r="H11" s="159" t="s">
        <v>89</v>
      </c>
      <c r="I11" s="69" t="s">
        <v>89</v>
      </c>
    </row>
    <row r="12" spans="1:11" x14ac:dyDescent="0.2">
      <c r="A12" s="82"/>
      <c r="B12" s="82"/>
      <c r="C12" s="82"/>
      <c r="D12" s="82"/>
      <c r="E12" s="82"/>
      <c r="F12" s="82"/>
      <c r="G12" s="82"/>
      <c r="H12" s="82"/>
      <c r="I12" s="82"/>
    </row>
    <row r="13" spans="1:11" x14ac:dyDescent="0.2">
      <c r="A13" s="82"/>
      <c r="B13" s="82"/>
      <c r="C13" s="82"/>
      <c r="D13" s="82"/>
      <c r="E13" s="82"/>
      <c r="F13" s="82"/>
      <c r="G13" s="82"/>
      <c r="H13" s="82"/>
      <c r="I13" s="82"/>
    </row>
    <row r="14" spans="1:11" ht="16.5" x14ac:dyDescent="0.25">
      <c r="A14" s="82"/>
      <c r="B14" s="106" t="s">
        <v>127</v>
      </c>
      <c r="C14" s="107"/>
      <c r="D14" s="107"/>
      <c r="E14" s="107"/>
      <c r="F14" s="107"/>
      <c r="G14" s="107"/>
      <c r="H14" s="107"/>
      <c r="I14" s="107"/>
    </row>
    <row r="15" spans="1:11" x14ac:dyDescent="0.2">
      <c r="A15" s="82"/>
      <c r="B15" s="82"/>
      <c r="C15" s="82"/>
      <c r="D15" s="82"/>
      <c r="E15" s="195" t="s">
        <v>112</v>
      </c>
      <c r="F15" s="195"/>
      <c r="G15" s="195" t="s">
        <v>113</v>
      </c>
      <c r="H15" s="195"/>
      <c r="I15" s="82"/>
    </row>
    <row r="16" spans="1:11" x14ac:dyDescent="0.2">
      <c r="A16" s="82"/>
      <c r="B16" s="82"/>
      <c r="C16" s="82"/>
      <c r="D16" s="82"/>
      <c r="E16" s="195"/>
      <c r="F16" s="195"/>
      <c r="G16" s="195"/>
      <c r="H16" s="195"/>
      <c r="I16" s="82"/>
    </row>
    <row r="17" spans="1:9" ht="39.5" thickBot="1" x14ac:dyDescent="0.25">
      <c r="A17" s="82"/>
      <c r="B17" s="83" t="s">
        <v>123</v>
      </c>
      <c r="C17" s="84" t="s">
        <v>110</v>
      </c>
      <c r="D17" s="83" t="s">
        <v>114</v>
      </c>
      <c r="E17" s="100" t="s">
        <v>99</v>
      </c>
      <c r="F17" s="100" t="s">
        <v>111</v>
      </c>
      <c r="G17" s="100" t="s">
        <v>99</v>
      </c>
      <c r="H17" s="100" t="s">
        <v>111</v>
      </c>
      <c r="I17" s="82"/>
    </row>
    <row r="18" spans="1:9" ht="24.75" customHeight="1" x14ac:dyDescent="0.2">
      <c r="A18" s="82"/>
      <c r="B18" s="88" t="s">
        <v>124</v>
      </c>
      <c r="C18" s="89" t="s">
        <v>107</v>
      </c>
      <c r="D18" s="95" t="s">
        <v>96</v>
      </c>
      <c r="E18" s="153"/>
      <c r="F18" s="141"/>
      <c r="G18" s="151"/>
      <c r="H18" s="143"/>
    </row>
    <row r="19" spans="1:9" ht="14.5" thickBot="1" x14ac:dyDescent="0.25">
      <c r="A19" s="82"/>
      <c r="B19" s="85"/>
      <c r="C19" s="85" t="e">
        <f>IF(VLOOKUP(B19,施設分類!A2:C1048575,2,FALSE)="","",VLOOKUP(B19,施設分類!A2:C1048575,2,FALSE))</f>
        <v>#N/A</v>
      </c>
      <c r="D19" s="99" t="e">
        <f>IF(VLOOKUP(B19,施設分類!A2:C1048575,3,FALSE)="","",VLOOKUP(B19,施設分類!A2:C1048575,3,FALSE))</f>
        <v>#N/A</v>
      </c>
      <c r="E19" s="154">
        <f>COUNTIFS('統合結果（調査票）'!F7:F1048576,B19,'統合結果（調査票）'!T7:T1048576,"○")</f>
        <v>0</v>
      </c>
      <c r="F19" s="142">
        <f>SUMIFS('統合結果（調査票）'!N7:N1048576,'統合結果（調査票）'!F7:F1048576,B19,'統合結果（調査票）'!T7:T1048576,"○")</f>
        <v>0</v>
      </c>
      <c r="G19" s="152">
        <f>COUNTIFS('統合結果（調査票）'!F7:F1048576,B19,'統合結果（調査票）'!T7:T1048576,"△")</f>
        <v>0</v>
      </c>
      <c r="H19" s="144">
        <f>SUMIFS('統合結果（調査票）'!N7:N1048576,'統合結果（調査票）'!F7:F1048576,B19,'統合結果（調査票）'!T7:T1048576,"△")</f>
        <v>0</v>
      </c>
      <c r="I19" s="82"/>
    </row>
  </sheetData>
  <mergeCells count="4">
    <mergeCell ref="F4:G4"/>
    <mergeCell ref="H4:I4"/>
    <mergeCell ref="E15:F16"/>
    <mergeCell ref="G15:H16"/>
  </mergeCells>
  <phoneticPr fontId="4"/>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C26"/>
  <sheetViews>
    <sheetView zoomScale="85" zoomScaleNormal="85" workbookViewId="0">
      <selection activeCell="B18" sqref="B18"/>
    </sheetView>
  </sheetViews>
  <sheetFormatPr defaultColWidth="8.6328125" defaultRowHeight="13" x14ac:dyDescent="0.2"/>
  <cols>
    <col min="1" max="1" width="16.08984375" style="124" customWidth="1"/>
    <col min="2" max="2" width="68.08984375" style="124" customWidth="1"/>
    <col min="3" max="3" width="45.453125" style="124" customWidth="1"/>
    <col min="4" max="16384" width="8.6328125" style="115"/>
  </cols>
  <sheetData>
    <row r="1" spans="1:3" s="111" customFormat="1" ht="13.5" thickBot="1" x14ac:dyDescent="0.25">
      <c r="A1" s="108" t="s">
        <v>128</v>
      </c>
      <c r="B1" s="109" t="s">
        <v>129</v>
      </c>
      <c r="C1" s="110" t="s">
        <v>130</v>
      </c>
    </row>
    <row r="2" spans="1:3" ht="100.75" customHeight="1" x14ac:dyDescent="0.2">
      <c r="A2" s="112" t="s">
        <v>131</v>
      </c>
      <c r="B2" s="113" t="s">
        <v>132</v>
      </c>
      <c r="C2" s="114" t="s">
        <v>115</v>
      </c>
    </row>
    <row r="3" spans="1:3" ht="270" customHeight="1" x14ac:dyDescent="0.2">
      <c r="A3" s="116" t="s">
        <v>133</v>
      </c>
      <c r="B3" s="117" t="s">
        <v>134</v>
      </c>
      <c r="C3" s="118" t="s">
        <v>135</v>
      </c>
    </row>
    <row r="4" spans="1:3" ht="37.5" x14ac:dyDescent="0.2">
      <c r="A4" s="116" t="s">
        <v>136</v>
      </c>
      <c r="B4" s="117" t="s">
        <v>137</v>
      </c>
      <c r="C4" s="118" t="s">
        <v>116</v>
      </c>
    </row>
    <row r="5" spans="1:3" ht="25" x14ac:dyDescent="0.2">
      <c r="A5" s="116" t="s">
        <v>138</v>
      </c>
      <c r="B5" s="117" t="s">
        <v>139</v>
      </c>
      <c r="C5" s="118" t="s">
        <v>140</v>
      </c>
    </row>
    <row r="6" spans="1:3" ht="39.65" customHeight="1" x14ac:dyDescent="0.2">
      <c r="A6" s="116" t="s">
        <v>141</v>
      </c>
      <c r="B6" s="117" t="s">
        <v>142</v>
      </c>
      <c r="C6" s="196" t="s">
        <v>121</v>
      </c>
    </row>
    <row r="7" spans="1:3" x14ac:dyDescent="0.2">
      <c r="A7" s="116" t="s">
        <v>143</v>
      </c>
      <c r="B7" s="117" t="s">
        <v>144</v>
      </c>
      <c r="C7" s="197"/>
    </row>
    <row r="8" spans="1:3" ht="29.5" customHeight="1" x14ac:dyDescent="0.2">
      <c r="A8" s="116" t="s">
        <v>145</v>
      </c>
      <c r="B8" s="117" t="s">
        <v>146</v>
      </c>
      <c r="C8" s="198"/>
    </row>
    <row r="9" spans="1:3" ht="62.5" x14ac:dyDescent="0.2">
      <c r="A9" s="116" t="s">
        <v>90</v>
      </c>
      <c r="B9" s="117" t="s">
        <v>91</v>
      </c>
      <c r="C9" s="118" t="s">
        <v>147</v>
      </c>
    </row>
    <row r="10" spans="1:3" ht="62.5" x14ac:dyDescent="0.2">
      <c r="A10" s="116" t="s">
        <v>148</v>
      </c>
      <c r="B10" s="117" t="s">
        <v>149</v>
      </c>
      <c r="C10" s="118" t="s">
        <v>150</v>
      </c>
    </row>
    <row r="11" spans="1:3" x14ac:dyDescent="0.2">
      <c r="A11" s="116" t="s">
        <v>151</v>
      </c>
      <c r="B11" s="117" t="s">
        <v>152</v>
      </c>
      <c r="C11" s="118" t="s">
        <v>117</v>
      </c>
    </row>
    <row r="12" spans="1:3" ht="25" x14ac:dyDescent="0.2">
      <c r="A12" s="116" t="s">
        <v>153</v>
      </c>
      <c r="B12" s="117" t="s">
        <v>154</v>
      </c>
      <c r="C12" s="118" t="s">
        <v>155</v>
      </c>
    </row>
    <row r="13" spans="1:3" ht="25" x14ac:dyDescent="0.2">
      <c r="A13" s="116" t="s">
        <v>156</v>
      </c>
      <c r="B13" s="117" t="s">
        <v>157</v>
      </c>
      <c r="C13" s="118" t="s">
        <v>158</v>
      </c>
    </row>
    <row r="14" spans="1:3" ht="25" x14ac:dyDescent="0.2">
      <c r="A14" s="116" t="s">
        <v>159</v>
      </c>
      <c r="B14" s="117" t="s">
        <v>160</v>
      </c>
      <c r="C14" s="118" t="s">
        <v>161</v>
      </c>
    </row>
    <row r="15" spans="1:3" x14ac:dyDescent="0.2">
      <c r="A15" s="116" t="s">
        <v>162</v>
      </c>
      <c r="B15" s="117" t="s">
        <v>163</v>
      </c>
      <c r="C15" s="118" t="s">
        <v>164</v>
      </c>
    </row>
    <row r="16" spans="1:3" ht="25" x14ac:dyDescent="0.2">
      <c r="A16" s="116" t="s">
        <v>165</v>
      </c>
      <c r="B16" s="117" t="s">
        <v>166</v>
      </c>
      <c r="C16" s="118" t="s">
        <v>167</v>
      </c>
    </row>
    <row r="17" spans="1:3" ht="25" x14ac:dyDescent="0.2">
      <c r="A17" s="116" t="s">
        <v>168</v>
      </c>
      <c r="B17" s="117" t="s">
        <v>192</v>
      </c>
      <c r="C17" s="118" t="s">
        <v>169</v>
      </c>
    </row>
    <row r="18" spans="1:3" ht="25" x14ac:dyDescent="0.2">
      <c r="A18" s="116" t="s">
        <v>170</v>
      </c>
      <c r="B18" s="117" t="s">
        <v>171</v>
      </c>
      <c r="C18" s="118" t="s">
        <v>172</v>
      </c>
    </row>
    <row r="19" spans="1:3" ht="13.5" thickBot="1" x14ac:dyDescent="0.25">
      <c r="A19" s="119" t="s">
        <v>173</v>
      </c>
      <c r="B19" s="120" t="s">
        <v>174</v>
      </c>
      <c r="C19" s="121"/>
    </row>
    <row r="20" spans="1:3" x14ac:dyDescent="0.2">
      <c r="A20" s="122" t="s">
        <v>175</v>
      </c>
      <c r="B20" s="123" t="s">
        <v>176</v>
      </c>
      <c r="C20" s="123"/>
    </row>
    <row r="21" spans="1:3" x14ac:dyDescent="0.2">
      <c r="A21" s="122" t="s">
        <v>177</v>
      </c>
      <c r="B21" s="123" t="s">
        <v>178</v>
      </c>
      <c r="C21" s="123"/>
    </row>
    <row r="22" spans="1:3" x14ac:dyDescent="0.2">
      <c r="A22" s="122" t="s">
        <v>179</v>
      </c>
      <c r="B22" s="123" t="s">
        <v>180</v>
      </c>
      <c r="C22" s="123"/>
    </row>
    <row r="24" spans="1:3" x14ac:dyDescent="0.2">
      <c r="B24" s="123"/>
    </row>
    <row r="25" spans="1:3" x14ac:dyDescent="0.2">
      <c r="B25" s="123"/>
    </row>
    <row r="26" spans="1:3" x14ac:dyDescent="0.2">
      <c r="B26" s="123"/>
    </row>
  </sheetData>
  <mergeCells count="1">
    <mergeCell ref="C6:C8"/>
  </mergeCells>
  <phoneticPr fontId="4"/>
  <printOptions horizontalCentered="1"/>
  <pageMargins left="0.23622047244094491" right="0.23622047244094491" top="0.39370078740157483" bottom="0.39370078740157483" header="0.31496062992125984" footer="0.31496062992125984"/>
  <pageSetup paperSize="8"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統合結果（調査票）</vt:lpstr>
      <vt:lpstr>統合結果（判定シート）</vt:lpstr>
      <vt:lpstr>施行状況調査反映用</vt:lpstr>
      <vt:lpstr>施設分類</vt:lpstr>
      <vt:lpstr>'統合結果（調査票）'!Print_Area</vt:lpstr>
      <vt:lpstr>施設分類!Print_Titles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2022-08-30T11:55:48Z</dcterms:modified>
</cp:coreProperties>
</file>